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Ken Pataky" reservationPassword="81DD"/>
  <workbookPr defaultThemeVersion="124226"/>
  <bookViews>
    <workbookView xWindow="120" yWindow="225" windowWidth="17235" windowHeight="8385"/>
  </bookViews>
  <sheets>
    <sheet name="PBSum" sheetId="4" r:id="rId1"/>
    <sheet name="PB01" sheetId="5" r:id="rId2"/>
    <sheet name="PB02" sheetId="6" r:id="rId3"/>
    <sheet name="PB03" sheetId="7" r:id="rId4"/>
    <sheet name="PB04" sheetId="8" r:id="rId5"/>
    <sheet name="PB05" sheetId="9" r:id="rId6"/>
    <sheet name="PB06" sheetId="10" r:id="rId7"/>
    <sheet name="PB07" sheetId="11" r:id="rId8"/>
    <sheet name="PB08" sheetId="12" r:id="rId9"/>
    <sheet name="PB09" sheetId="13" r:id="rId10"/>
    <sheet name="PB10" sheetId="14" r:id="rId11"/>
    <sheet name="PB11" sheetId="15" r:id="rId12"/>
    <sheet name="PB12" sheetId="16" r:id="rId13"/>
    <sheet name="PB13" sheetId="17" r:id="rId14"/>
    <sheet name="PB14" sheetId="18" r:id="rId15"/>
    <sheet name="PB15" sheetId="19" r:id="rId16"/>
    <sheet name="PB16" sheetId="20" r:id="rId17"/>
    <sheet name="PB17" sheetId="21" r:id="rId18"/>
    <sheet name="PB18" sheetId="22" r:id="rId19"/>
    <sheet name="PB19" sheetId="23" r:id="rId20"/>
    <sheet name="AM01" sheetId="24" r:id="rId21"/>
    <sheet name="AM02" sheetId="25" r:id="rId22"/>
    <sheet name="SD01" sheetId="26" r:id="rId23"/>
    <sheet name="CM01" sheetId="27" r:id="rId24"/>
    <sheet name="PD01" sheetId="28" r:id="rId25"/>
    <sheet name="OI01" sheetId="29" r:id="rId26"/>
    <sheet name="ZB01" sheetId="30" r:id="rId27"/>
  </sheets>
  <definedNames>
    <definedName name="_Regression_Int" localSheetId="20" hidden="1">1</definedName>
    <definedName name="_Regression_Int" localSheetId="21" hidden="1">1</definedName>
    <definedName name="_Regression_Int" localSheetId="23" hidden="1">1</definedName>
    <definedName name="_Regression_Int" localSheetId="25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4" hidden="1">1</definedName>
    <definedName name="_Regression_Int" localSheetId="22" hidden="1">1</definedName>
    <definedName name="_Regression_Int" localSheetId="26" hidden="1">1</definedName>
    <definedName name="_xlnm.Print_Area" localSheetId="20">'AM01'!$A$1:$T$95</definedName>
    <definedName name="_xlnm.Print_Area" localSheetId="21">'AM02'!$A$1:$U$94</definedName>
    <definedName name="_xlnm.Print_Area" localSheetId="23">'CM01'!$A$1:$T$95</definedName>
    <definedName name="_xlnm.Print_Area" localSheetId="25">'OI01'!$A$1:$T$95</definedName>
    <definedName name="_xlnm.Print_Area" localSheetId="1">'PB01'!$A$1:$U$99</definedName>
    <definedName name="_xlnm.Print_Area" localSheetId="2">'PB02'!$A$1:$U$93</definedName>
    <definedName name="_xlnm.Print_Area" localSheetId="3">'PB03'!$A$1:$S$92</definedName>
    <definedName name="_xlnm.Print_Area" localSheetId="4">'PB04'!$A$1:$U$92</definedName>
    <definedName name="_xlnm.Print_Area" localSheetId="5">'PB05'!$A$1:$Q$92</definedName>
    <definedName name="_xlnm.Print_Area" localSheetId="6">'PB06'!$A$1:$U$92</definedName>
    <definedName name="_xlnm.Print_Area" localSheetId="7">'PB07'!$A$1:$U$92</definedName>
    <definedName name="_xlnm.Print_Area" localSheetId="8">'PB08'!$A$1:$U$91</definedName>
    <definedName name="_xlnm.Print_Area" localSheetId="9">'PB09'!$A$1:$U$92</definedName>
    <definedName name="_xlnm.Print_Area" localSheetId="10">'PB10'!$A$1:$U$92</definedName>
    <definedName name="_xlnm.Print_Area" localSheetId="11">'PB11'!$A$1:$U$92</definedName>
    <definedName name="_xlnm.Print_Area" localSheetId="12">'PB12'!$A$1:$U$92</definedName>
    <definedName name="_xlnm.Print_Area" localSheetId="13">'PB13'!$A$1:$U$93</definedName>
    <definedName name="_xlnm.Print_Area" localSheetId="14">'PB14'!$A$1:$U$89</definedName>
    <definedName name="_xlnm.Print_Area" localSheetId="15">'PB15'!$A$1:$U$89</definedName>
    <definedName name="_xlnm.Print_Area" localSheetId="16">'PB16'!$A$1:$U$92</definedName>
    <definedName name="_xlnm.Print_Area" localSheetId="17">'PB17'!$A$1:$U$92</definedName>
    <definedName name="_xlnm.Print_Area" localSheetId="18">'PB18'!$A$1:$U$94</definedName>
    <definedName name="_xlnm.Print_Area" localSheetId="19">'PB19'!$A$1:$U$94</definedName>
    <definedName name="_xlnm.Print_Area" localSheetId="24">'PD01'!$A$1:$T$95</definedName>
    <definedName name="_xlnm.Print_Area" localSheetId="22">'SD01'!$A$1:$T$95</definedName>
    <definedName name="_xlnm.Print_Area" localSheetId="26">'ZB01'!$A$1:$T$93</definedName>
    <definedName name="Print_Area_MI" localSheetId="20">'AM01'!$A$1:$U$95</definedName>
    <definedName name="Print_Area_MI" localSheetId="21">'AM02'!$A$1:$V$94</definedName>
    <definedName name="Print_Area_MI" localSheetId="23">'CM01'!$A$1:$U$95</definedName>
    <definedName name="Print_Area_MI" localSheetId="25">'OI01'!$A$1:$U$95</definedName>
    <definedName name="Print_Area_MI" localSheetId="2">'PB02'!$A$1:$V$93</definedName>
    <definedName name="Print_Area_MI" localSheetId="3">'PB03'!$A$1:$T$92</definedName>
    <definedName name="Print_Area_MI" localSheetId="4">'PB04'!$A$1:$V$92</definedName>
    <definedName name="Print_Area_MI" localSheetId="5">'PB05'!$A$1:$R$92</definedName>
    <definedName name="Print_Area_MI" localSheetId="6">'PB06'!$A$1:$V$92</definedName>
    <definedName name="Print_Area_MI" localSheetId="7">'PB07'!$A$1:$V$92</definedName>
    <definedName name="Print_Area_MI" localSheetId="8">'PB08'!$A$1:$V$91</definedName>
    <definedName name="Print_Area_MI" localSheetId="9">'PB09'!$A$1:$V$92</definedName>
    <definedName name="Print_Area_MI" localSheetId="10">'PB10'!$A$1:$V$92</definedName>
    <definedName name="Print_Area_MI" localSheetId="11">'PB11'!$A$1:$V$92</definedName>
    <definedName name="Print_Area_MI" localSheetId="12">'PB12'!$A$1:$V$92</definedName>
    <definedName name="Print_Area_MI" localSheetId="13">'PB13'!$A$1:$V$93</definedName>
    <definedName name="Print_Area_MI" localSheetId="14">'PB14'!$A$1:$V$89</definedName>
    <definedName name="Print_Area_MI" localSheetId="15">'PB15'!$A$1:$V$89</definedName>
    <definedName name="Print_Area_MI" localSheetId="16">'PB16'!$A$1:$V$92</definedName>
    <definedName name="Print_Area_MI" localSheetId="17">'PB17'!$A$1:$V$92</definedName>
    <definedName name="Print_Area_MI" localSheetId="18">'PB18'!$A$1:$V$94</definedName>
    <definedName name="Print_Area_MI" localSheetId="19">'PB19'!$A$1:$V$94</definedName>
    <definedName name="Print_Area_MI" localSheetId="24">'PD01'!$A$1:$U$95</definedName>
    <definedName name="Print_Area_MI" localSheetId="22">'SD01'!$A$1:$U$95</definedName>
    <definedName name="Print_Area_MI" localSheetId="26">'ZB01'!$A$1:$U$93</definedName>
    <definedName name="Print_Area_MI">'PB01'!$A$1:$V$99</definedName>
    <definedName name="Print_Titles_MI" localSheetId="20">'AM01'!#REF!</definedName>
    <definedName name="Print_Titles_MI" localSheetId="21">'AM02'!#REF!</definedName>
    <definedName name="Print_Titles_MI" localSheetId="23">'CM01'!#REF!</definedName>
    <definedName name="Print_Titles_MI" localSheetId="25">'OI01'!#REF!</definedName>
    <definedName name="Print_Titles_MI" localSheetId="1">'PB01'!#REF!</definedName>
    <definedName name="Print_Titles_MI" localSheetId="2">'PB02'!#REF!</definedName>
    <definedName name="Print_Titles_MI" localSheetId="3">'PB03'!#REF!</definedName>
    <definedName name="Print_Titles_MI" localSheetId="4">'PB04'!#REF!</definedName>
    <definedName name="Print_Titles_MI" localSheetId="5">'PB05'!#REF!</definedName>
    <definedName name="Print_Titles_MI" localSheetId="6">'PB06'!#REF!</definedName>
    <definedName name="Print_Titles_MI" localSheetId="7">'PB07'!#REF!</definedName>
    <definedName name="Print_Titles_MI" localSheetId="8">'PB08'!#REF!</definedName>
    <definedName name="Print_Titles_MI" localSheetId="9">'PB09'!#REF!</definedName>
    <definedName name="Print_Titles_MI" localSheetId="10">'PB10'!#REF!</definedName>
    <definedName name="Print_Titles_MI" localSheetId="11">'PB11'!#REF!</definedName>
    <definedName name="Print_Titles_MI" localSheetId="12">'PB12'!#REF!</definedName>
    <definedName name="Print_Titles_MI" localSheetId="13">'PB13'!#REF!</definedName>
    <definedName name="Print_Titles_MI" localSheetId="14">'PB14'!#REF!</definedName>
    <definedName name="Print_Titles_MI" localSheetId="15">'PB15'!#REF!</definedName>
    <definedName name="Print_Titles_MI" localSheetId="16">'PB16'!#REF!</definedName>
    <definedName name="Print_Titles_MI" localSheetId="17">'PB17'!#REF!</definedName>
    <definedName name="Print_Titles_MI" localSheetId="18">'PB18'!#REF!</definedName>
    <definedName name="Print_Titles_MI" localSheetId="19">'PB19'!#REF!</definedName>
    <definedName name="Print_Titles_MI" localSheetId="24">'PD01'!#REF!</definedName>
    <definedName name="Print_Titles_MI" localSheetId="22">'SD01'!#REF!</definedName>
    <definedName name="Print_Titles_MI" localSheetId="26">'ZB01'!#REF!</definedName>
  </definedNames>
  <calcPr calcId="145621"/>
</workbook>
</file>

<file path=xl/calcChain.xml><?xml version="1.0" encoding="utf-8"?>
<calcChain xmlns="http://schemas.openxmlformats.org/spreadsheetml/2006/main">
  <c r="T45" i="15" l="1"/>
  <c r="S84" i="23"/>
  <c r="T84" i="23"/>
  <c r="S83" i="23"/>
  <c r="T83" i="23"/>
  <c r="S82" i="23"/>
  <c r="T82" i="23"/>
  <c r="S81" i="23"/>
  <c r="T81" i="23"/>
  <c r="S80" i="23"/>
  <c r="T80" i="23"/>
  <c r="S79" i="23"/>
  <c r="T79" i="23"/>
  <c r="A86" i="23"/>
  <c r="A85" i="23"/>
  <c r="G37" i="4"/>
  <c r="F37" i="4"/>
  <c r="D37" i="4"/>
  <c r="C37" i="4"/>
  <c r="G36" i="4"/>
  <c r="F36" i="4"/>
  <c r="D36" i="4"/>
  <c r="C36" i="4"/>
  <c r="G35" i="4"/>
  <c r="F35" i="4"/>
  <c r="G34" i="4"/>
  <c r="F34" i="4"/>
  <c r="D34" i="4"/>
  <c r="C34" i="4"/>
  <c r="G33" i="4"/>
  <c r="F33" i="4"/>
  <c r="D33" i="4"/>
  <c r="C33" i="4"/>
  <c r="G32" i="4"/>
  <c r="F32" i="4"/>
  <c r="D32" i="4"/>
  <c r="C32" i="4"/>
  <c r="G31" i="4"/>
  <c r="F31" i="4"/>
  <c r="D31" i="4"/>
  <c r="C31" i="4"/>
  <c r="G29" i="4"/>
  <c r="F29" i="4"/>
  <c r="D29" i="4"/>
  <c r="G28" i="4"/>
  <c r="F28" i="4"/>
  <c r="D28" i="4"/>
  <c r="C29" i="4"/>
  <c r="C28" i="4"/>
  <c r="G27" i="4"/>
  <c r="F27" i="4"/>
  <c r="D27" i="4"/>
  <c r="C27" i="4"/>
  <c r="G26" i="4"/>
  <c r="F26" i="4"/>
  <c r="D26" i="4"/>
  <c r="C26" i="4"/>
  <c r="G25" i="4"/>
  <c r="F25" i="4"/>
  <c r="G24" i="4"/>
  <c r="F24" i="4"/>
  <c r="D24" i="4"/>
  <c r="C24" i="4"/>
  <c r="G23" i="4"/>
  <c r="F23" i="4"/>
  <c r="D23" i="4"/>
  <c r="C23" i="4"/>
  <c r="F22" i="4"/>
  <c r="G21" i="4"/>
  <c r="F21" i="4"/>
  <c r="D21" i="4"/>
  <c r="C21" i="4"/>
  <c r="G20" i="4"/>
  <c r="F20" i="4"/>
  <c r="D20" i="4"/>
  <c r="C20" i="4"/>
  <c r="G19" i="4"/>
  <c r="F19" i="4"/>
  <c r="D19" i="4"/>
  <c r="C19" i="4"/>
  <c r="G18" i="4"/>
  <c r="F18" i="4"/>
  <c r="D18" i="4"/>
  <c r="C18" i="4"/>
  <c r="G17" i="4"/>
  <c r="F17" i="4"/>
  <c r="D17" i="4"/>
  <c r="C17" i="4"/>
  <c r="G16" i="4"/>
  <c r="F16" i="4"/>
  <c r="D16" i="4"/>
  <c r="C16" i="4"/>
  <c r="G15" i="4"/>
  <c r="F15" i="4"/>
  <c r="D15" i="4"/>
  <c r="C15" i="4"/>
  <c r="G14" i="4"/>
  <c r="F14" i="4"/>
  <c r="D14" i="4"/>
  <c r="C14" i="4"/>
  <c r="G13" i="4"/>
  <c r="F13" i="4"/>
  <c r="D13" i="4"/>
  <c r="C13" i="4"/>
  <c r="G12" i="4"/>
  <c r="F12" i="4"/>
  <c r="D12" i="4"/>
  <c r="C12" i="4"/>
  <c r="T92" i="30"/>
  <c r="T91" i="30"/>
  <c r="T90" i="30"/>
  <c r="E37" i="4"/>
  <c r="R85" i="30"/>
  <c r="S85" i="30"/>
  <c r="S84" i="30"/>
  <c r="R84" i="30"/>
  <c r="R83" i="30"/>
  <c r="S83" i="30"/>
  <c r="S82" i="30"/>
  <c r="R82" i="30"/>
  <c r="R81" i="30"/>
  <c r="S81" i="30"/>
  <c r="S80" i="30"/>
  <c r="R80" i="30"/>
  <c r="R79" i="30"/>
  <c r="S79" i="30"/>
  <c r="S78" i="30"/>
  <c r="R78" i="30"/>
  <c r="R77" i="30"/>
  <c r="S77" i="30"/>
  <c r="S76" i="30"/>
  <c r="R76" i="30"/>
  <c r="R75" i="30"/>
  <c r="S75" i="30"/>
  <c r="S74" i="30"/>
  <c r="R74" i="30"/>
  <c r="R73" i="30"/>
  <c r="S73" i="30"/>
  <c r="S72" i="30"/>
  <c r="R72" i="30"/>
  <c r="R71" i="30"/>
  <c r="S71" i="30"/>
  <c r="S70" i="30"/>
  <c r="R70" i="30"/>
  <c r="R69" i="30"/>
  <c r="S69" i="30"/>
  <c r="S68" i="30"/>
  <c r="R68" i="30"/>
  <c r="R67" i="30"/>
  <c r="S67" i="30"/>
  <c r="S66" i="30"/>
  <c r="R66" i="30"/>
  <c r="R65" i="30"/>
  <c r="S65" i="30"/>
  <c r="S64" i="30"/>
  <c r="R64" i="30"/>
  <c r="R63" i="30"/>
  <c r="S63" i="30"/>
  <c r="S62" i="30"/>
  <c r="R62" i="30"/>
  <c r="R61" i="30"/>
  <c r="S61" i="30"/>
  <c r="S60" i="30"/>
  <c r="R60" i="30"/>
  <c r="R59" i="30"/>
  <c r="S59" i="30"/>
  <c r="S58" i="30"/>
  <c r="R58" i="30"/>
  <c r="R57" i="30"/>
  <c r="S57" i="30"/>
  <c r="S56" i="30"/>
  <c r="R56" i="30"/>
  <c r="R55" i="30"/>
  <c r="S55" i="30"/>
  <c r="S54" i="30"/>
  <c r="R54" i="30"/>
  <c r="R53" i="30"/>
  <c r="S53" i="30"/>
  <c r="S52" i="30"/>
  <c r="R52" i="30"/>
  <c r="R51" i="30"/>
  <c r="S51" i="30"/>
  <c r="S50" i="30"/>
  <c r="R50" i="30"/>
  <c r="R49" i="30"/>
  <c r="S49" i="30"/>
  <c r="S48" i="30"/>
  <c r="R48" i="30"/>
  <c r="R47" i="30"/>
  <c r="S47" i="30"/>
  <c r="S46" i="30"/>
  <c r="R46" i="30"/>
  <c r="R45" i="30"/>
  <c r="S45" i="30"/>
  <c r="S44" i="30"/>
  <c r="R44" i="30"/>
  <c r="R43" i="30"/>
  <c r="S43" i="30"/>
  <c r="S42" i="30"/>
  <c r="R42" i="30"/>
  <c r="R41" i="30"/>
  <c r="S41" i="30"/>
  <c r="S40" i="30"/>
  <c r="R40" i="30"/>
  <c r="R39" i="30"/>
  <c r="S39" i="30"/>
  <c r="S38" i="30"/>
  <c r="R38" i="30"/>
  <c r="S36" i="30"/>
  <c r="R36" i="30"/>
  <c r="R35" i="30"/>
  <c r="S35" i="30"/>
  <c r="S34" i="30"/>
  <c r="R34" i="30"/>
  <c r="R33" i="30"/>
  <c r="S33" i="30"/>
  <c r="S32" i="30"/>
  <c r="R32" i="30"/>
  <c r="R31" i="30"/>
  <c r="S31" i="30"/>
  <c r="S30" i="30"/>
  <c r="R30" i="30"/>
  <c r="R29" i="30"/>
  <c r="S29" i="30"/>
  <c r="S28" i="30"/>
  <c r="R28" i="30"/>
  <c r="R27" i="30"/>
  <c r="S27" i="30"/>
  <c r="S26" i="30"/>
  <c r="R26" i="30"/>
  <c r="R25" i="30"/>
  <c r="S25" i="30"/>
  <c r="S24" i="30"/>
  <c r="R24" i="30"/>
  <c r="R23" i="30"/>
  <c r="S23" i="30"/>
  <c r="S22" i="30"/>
  <c r="R22" i="30"/>
  <c r="R21" i="30"/>
  <c r="S21" i="30"/>
  <c r="S20" i="30"/>
  <c r="R20" i="30"/>
  <c r="R19" i="30"/>
  <c r="S19" i="30"/>
  <c r="S18" i="30"/>
  <c r="R18" i="30"/>
  <c r="R17" i="30"/>
  <c r="S17" i="30"/>
  <c r="S16" i="30"/>
  <c r="R16" i="30"/>
  <c r="R15" i="30"/>
  <c r="S15" i="30"/>
  <c r="S14" i="30"/>
  <c r="R14" i="30"/>
  <c r="R13" i="30"/>
  <c r="R12" i="30"/>
  <c r="S12" i="30"/>
  <c r="S11" i="30"/>
  <c r="R11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57" i="30"/>
  <c r="A58" i="30"/>
  <c r="A59" i="30"/>
  <c r="A60" i="30"/>
  <c r="A61" i="30"/>
  <c r="A62" i="30"/>
  <c r="A63" i="30"/>
  <c r="A64" i="30"/>
  <c r="A65" i="30"/>
  <c r="A66" i="30"/>
  <c r="A67" i="30"/>
  <c r="A68" i="30"/>
  <c r="A69" i="30"/>
  <c r="A70" i="30"/>
  <c r="A71" i="30"/>
  <c r="A72" i="30"/>
  <c r="A73" i="30"/>
  <c r="A74" i="30"/>
  <c r="A75" i="30"/>
  <c r="A76" i="30"/>
  <c r="A77" i="30"/>
  <c r="A78" i="30"/>
  <c r="A79" i="30"/>
  <c r="A80" i="30"/>
  <c r="A81" i="30"/>
  <c r="A82" i="30"/>
  <c r="A83" i="30"/>
  <c r="A84" i="30"/>
  <c r="A85" i="30"/>
  <c r="R10" i="30"/>
  <c r="T88" i="30"/>
  <c r="T94" i="29"/>
  <c r="T93" i="29"/>
  <c r="T92" i="29"/>
  <c r="E36" i="4"/>
  <c r="S87" i="29"/>
  <c r="R87" i="29"/>
  <c r="R86" i="29"/>
  <c r="S86" i="29"/>
  <c r="S85" i="29"/>
  <c r="R85" i="29"/>
  <c r="R84" i="29"/>
  <c r="S84" i="29"/>
  <c r="S83" i="29"/>
  <c r="R83" i="29"/>
  <c r="R82" i="29"/>
  <c r="S82" i="29"/>
  <c r="S81" i="29"/>
  <c r="R81" i="29"/>
  <c r="R80" i="29"/>
  <c r="S80" i="29"/>
  <c r="S79" i="29"/>
  <c r="R79" i="29"/>
  <c r="R78" i="29"/>
  <c r="S78" i="29"/>
  <c r="S77" i="29"/>
  <c r="R77" i="29"/>
  <c r="R76" i="29"/>
  <c r="S76" i="29"/>
  <c r="S75" i="29"/>
  <c r="R75" i="29"/>
  <c r="R74" i="29"/>
  <c r="S74" i="29"/>
  <c r="S73" i="29"/>
  <c r="R73" i="29"/>
  <c r="R72" i="29"/>
  <c r="S72" i="29"/>
  <c r="S71" i="29"/>
  <c r="R71" i="29"/>
  <c r="R70" i="29"/>
  <c r="S70" i="29"/>
  <c r="S69" i="29"/>
  <c r="R69" i="29"/>
  <c r="R68" i="29"/>
  <c r="S68" i="29"/>
  <c r="S67" i="29"/>
  <c r="R67" i="29"/>
  <c r="R66" i="29"/>
  <c r="S66" i="29"/>
  <c r="S65" i="29"/>
  <c r="R65" i="29"/>
  <c r="R64" i="29"/>
  <c r="S64" i="29"/>
  <c r="S63" i="29"/>
  <c r="R63" i="29"/>
  <c r="R62" i="29"/>
  <c r="S62" i="29"/>
  <c r="S61" i="29"/>
  <c r="R61" i="29"/>
  <c r="R60" i="29"/>
  <c r="S60" i="29"/>
  <c r="S59" i="29"/>
  <c r="R59" i="29"/>
  <c r="R58" i="29"/>
  <c r="S58" i="29"/>
  <c r="S57" i="29"/>
  <c r="R57" i="29"/>
  <c r="R56" i="29"/>
  <c r="S56" i="29"/>
  <c r="S55" i="29"/>
  <c r="R55" i="29"/>
  <c r="R54" i="29"/>
  <c r="S54" i="29"/>
  <c r="S53" i="29"/>
  <c r="R53" i="29"/>
  <c r="R52" i="29"/>
  <c r="S52" i="29"/>
  <c r="S51" i="29"/>
  <c r="R51" i="29"/>
  <c r="R50" i="29"/>
  <c r="S50" i="29"/>
  <c r="S49" i="29"/>
  <c r="R49" i="29"/>
  <c r="R48" i="29"/>
  <c r="S48" i="29"/>
  <c r="S47" i="29"/>
  <c r="R47" i="29"/>
  <c r="R46" i="29"/>
  <c r="S46" i="29"/>
  <c r="S45" i="29"/>
  <c r="R45" i="29"/>
  <c r="R44" i="29"/>
  <c r="S44" i="29"/>
  <c r="S43" i="29"/>
  <c r="R43" i="29"/>
  <c r="R42" i="29"/>
  <c r="S42" i="29"/>
  <c r="S41" i="29"/>
  <c r="R41" i="29"/>
  <c r="R40" i="29"/>
  <c r="S40" i="29"/>
  <c r="S39" i="29"/>
  <c r="R39" i="29"/>
  <c r="R38" i="29"/>
  <c r="S38" i="29"/>
  <c r="S37" i="29"/>
  <c r="R37" i="29"/>
  <c r="R36" i="29"/>
  <c r="S36" i="29"/>
  <c r="S35" i="29"/>
  <c r="R35" i="29"/>
  <c r="R34" i="29"/>
  <c r="S34" i="29"/>
  <c r="S33" i="29"/>
  <c r="R33" i="29"/>
  <c r="R32" i="29"/>
  <c r="S32" i="29"/>
  <c r="S31" i="29"/>
  <c r="R31" i="29"/>
  <c r="R30" i="29"/>
  <c r="S30" i="29"/>
  <c r="S29" i="29"/>
  <c r="R29" i="29"/>
  <c r="R28" i="29"/>
  <c r="S28" i="29"/>
  <c r="S27" i="29"/>
  <c r="R27" i="29"/>
  <c r="R26" i="29"/>
  <c r="S26" i="29"/>
  <c r="S25" i="29"/>
  <c r="R25" i="29"/>
  <c r="R24" i="29"/>
  <c r="S24" i="29"/>
  <c r="S23" i="29"/>
  <c r="R23" i="29"/>
  <c r="R22" i="29"/>
  <c r="S22" i="29"/>
  <c r="S21" i="29"/>
  <c r="R21" i="29"/>
  <c r="R20" i="29"/>
  <c r="S20" i="29"/>
  <c r="S19" i="29"/>
  <c r="R19" i="29"/>
  <c r="R18" i="29"/>
  <c r="S18" i="29"/>
  <c r="S17" i="29"/>
  <c r="R17" i="29"/>
  <c r="R16" i="29"/>
  <c r="S16" i="29"/>
  <c r="S15" i="29"/>
  <c r="R15" i="29"/>
  <c r="R14" i="29"/>
  <c r="S14" i="29"/>
  <c r="S13" i="29"/>
  <c r="R13" i="29"/>
  <c r="R12" i="29"/>
  <c r="S12" i="29"/>
  <c r="S11" i="29"/>
  <c r="R11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R10" i="29"/>
  <c r="T90" i="29"/>
  <c r="T94" i="28"/>
  <c r="T93" i="28"/>
  <c r="T92" i="28"/>
  <c r="E35" i="4"/>
  <c r="S87" i="28"/>
  <c r="R87" i="28"/>
  <c r="R86" i="28"/>
  <c r="S86" i="28"/>
  <c r="S85" i="28"/>
  <c r="R85" i="28"/>
  <c r="R84" i="28"/>
  <c r="S84" i="28"/>
  <c r="S83" i="28"/>
  <c r="R83" i="28"/>
  <c r="R82" i="28"/>
  <c r="S82" i="28"/>
  <c r="S81" i="28"/>
  <c r="R81" i="28"/>
  <c r="R80" i="28"/>
  <c r="S80" i="28"/>
  <c r="S79" i="28"/>
  <c r="R79" i="28"/>
  <c r="R78" i="28"/>
  <c r="S78" i="28"/>
  <c r="S77" i="28"/>
  <c r="R77" i="28"/>
  <c r="R76" i="28"/>
  <c r="S76" i="28"/>
  <c r="S75" i="28"/>
  <c r="R75" i="28"/>
  <c r="R74" i="28"/>
  <c r="S74" i="28"/>
  <c r="S73" i="28"/>
  <c r="R73" i="28"/>
  <c r="R72" i="28"/>
  <c r="S72" i="28"/>
  <c r="S71" i="28"/>
  <c r="R71" i="28"/>
  <c r="R70" i="28"/>
  <c r="S70" i="28"/>
  <c r="S69" i="28"/>
  <c r="R69" i="28"/>
  <c r="R68" i="28"/>
  <c r="S68" i="28"/>
  <c r="S67" i="28"/>
  <c r="R67" i="28"/>
  <c r="R66" i="28"/>
  <c r="S66" i="28"/>
  <c r="S65" i="28"/>
  <c r="R65" i="28"/>
  <c r="R64" i="28"/>
  <c r="S64" i="28"/>
  <c r="S63" i="28"/>
  <c r="R63" i="28"/>
  <c r="R62" i="28"/>
  <c r="S62" i="28"/>
  <c r="S61" i="28"/>
  <c r="R61" i="28"/>
  <c r="R60" i="28"/>
  <c r="S60" i="28"/>
  <c r="S59" i="28"/>
  <c r="R59" i="28"/>
  <c r="R58" i="28"/>
  <c r="S58" i="28"/>
  <c r="S57" i="28"/>
  <c r="R57" i="28"/>
  <c r="R56" i="28"/>
  <c r="S56" i="28"/>
  <c r="S55" i="28"/>
  <c r="R55" i="28"/>
  <c r="R54" i="28"/>
  <c r="S54" i="28"/>
  <c r="S53" i="28"/>
  <c r="R53" i="28"/>
  <c r="R52" i="28"/>
  <c r="S52" i="28"/>
  <c r="S51" i="28"/>
  <c r="R51" i="28"/>
  <c r="R50" i="28"/>
  <c r="S50" i="28"/>
  <c r="S49" i="28"/>
  <c r="R49" i="28"/>
  <c r="R48" i="28"/>
  <c r="S48" i="28"/>
  <c r="S47" i="28"/>
  <c r="R47" i="28"/>
  <c r="R46" i="28"/>
  <c r="S46" i="28"/>
  <c r="S45" i="28"/>
  <c r="R45" i="28"/>
  <c r="R44" i="28"/>
  <c r="S44" i="28"/>
  <c r="S43" i="28"/>
  <c r="R43" i="28"/>
  <c r="R42" i="28"/>
  <c r="S42" i="28"/>
  <c r="S41" i="28"/>
  <c r="R41" i="28"/>
  <c r="R40" i="28"/>
  <c r="S40" i="28"/>
  <c r="S39" i="28"/>
  <c r="R39" i="28"/>
  <c r="R38" i="28"/>
  <c r="S38" i="28"/>
  <c r="S37" i="28"/>
  <c r="R37" i="28"/>
  <c r="R36" i="28"/>
  <c r="S36" i="28"/>
  <c r="S35" i="28"/>
  <c r="R35" i="28"/>
  <c r="R34" i="28"/>
  <c r="S34" i="28"/>
  <c r="S33" i="28"/>
  <c r="R33" i="28"/>
  <c r="R32" i="28"/>
  <c r="S32" i="28"/>
  <c r="S31" i="28"/>
  <c r="R31" i="28"/>
  <c r="R30" i="28"/>
  <c r="S30" i="28"/>
  <c r="S29" i="28"/>
  <c r="R29" i="28"/>
  <c r="R28" i="28"/>
  <c r="S28" i="28"/>
  <c r="S27" i="28"/>
  <c r="R27" i="28"/>
  <c r="R26" i="28"/>
  <c r="S26" i="28"/>
  <c r="S25" i="28"/>
  <c r="R25" i="28"/>
  <c r="R24" i="28"/>
  <c r="S24" i="28"/>
  <c r="S23" i="28"/>
  <c r="R23" i="28"/>
  <c r="R22" i="28"/>
  <c r="S22" i="28"/>
  <c r="S21" i="28"/>
  <c r="R21" i="28"/>
  <c r="R20" i="28"/>
  <c r="S20" i="28"/>
  <c r="S19" i="28"/>
  <c r="R19" i="28"/>
  <c r="R18" i="28"/>
  <c r="S18" i="28"/>
  <c r="S17" i="28"/>
  <c r="R17" i="28"/>
  <c r="R16" i="28"/>
  <c r="S16" i="28"/>
  <c r="S15" i="28"/>
  <c r="R15" i="28"/>
  <c r="R14" i="28"/>
  <c r="S14" i="28"/>
  <c r="S13" i="28"/>
  <c r="R13" i="28"/>
  <c r="R12" i="28"/>
  <c r="S12" i="28"/>
  <c r="R11" i="28"/>
  <c r="S11" i="28"/>
  <c r="T91" i="28"/>
  <c r="D35" i="4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R10" i="28"/>
  <c r="T94" i="27"/>
  <c r="T93" i="27"/>
  <c r="T92" i="27"/>
  <c r="E34" i="4"/>
  <c r="R87" i="27"/>
  <c r="S87" i="27"/>
  <c r="S86" i="27"/>
  <c r="R86" i="27"/>
  <c r="R85" i="27"/>
  <c r="S85" i="27"/>
  <c r="S84" i="27"/>
  <c r="R84" i="27"/>
  <c r="R83" i="27"/>
  <c r="S83" i="27"/>
  <c r="S82" i="27"/>
  <c r="R82" i="27"/>
  <c r="R81" i="27"/>
  <c r="S81" i="27"/>
  <c r="S80" i="27"/>
  <c r="R80" i="27"/>
  <c r="R79" i="27"/>
  <c r="S79" i="27"/>
  <c r="S78" i="27"/>
  <c r="R78" i="27"/>
  <c r="R77" i="27"/>
  <c r="S77" i="27"/>
  <c r="S76" i="27"/>
  <c r="R76" i="27"/>
  <c r="R75" i="27"/>
  <c r="S75" i="27"/>
  <c r="S74" i="27"/>
  <c r="R74" i="27"/>
  <c r="R73" i="27"/>
  <c r="S73" i="27"/>
  <c r="S72" i="27"/>
  <c r="R72" i="27"/>
  <c r="R71" i="27"/>
  <c r="S71" i="27"/>
  <c r="S70" i="27"/>
  <c r="R70" i="27"/>
  <c r="R69" i="27"/>
  <c r="S69" i="27"/>
  <c r="S68" i="27"/>
  <c r="R68" i="27"/>
  <c r="R67" i="27"/>
  <c r="S67" i="27"/>
  <c r="S66" i="27"/>
  <c r="R66" i="27"/>
  <c r="R65" i="27"/>
  <c r="S65" i="27"/>
  <c r="S64" i="27"/>
  <c r="R64" i="27"/>
  <c r="R63" i="27"/>
  <c r="S63" i="27"/>
  <c r="S62" i="27"/>
  <c r="R62" i="27"/>
  <c r="R61" i="27"/>
  <c r="S61" i="27"/>
  <c r="S60" i="27"/>
  <c r="R60" i="27"/>
  <c r="R59" i="27"/>
  <c r="S59" i="27"/>
  <c r="S58" i="27"/>
  <c r="R58" i="27"/>
  <c r="R57" i="27"/>
  <c r="S57" i="27"/>
  <c r="S56" i="27"/>
  <c r="R56" i="27"/>
  <c r="R55" i="27"/>
  <c r="S55" i="27"/>
  <c r="S54" i="27"/>
  <c r="R54" i="27"/>
  <c r="R53" i="27"/>
  <c r="S53" i="27"/>
  <c r="S52" i="27"/>
  <c r="R52" i="27"/>
  <c r="R51" i="27"/>
  <c r="S51" i="27"/>
  <c r="S50" i="27"/>
  <c r="R50" i="27"/>
  <c r="R49" i="27"/>
  <c r="S49" i="27"/>
  <c r="S48" i="27"/>
  <c r="R48" i="27"/>
  <c r="R47" i="27"/>
  <c r="S47" i="27"/>
  <c r="S46" i="27"/>
  <c r="R46" i="27"/>
  <c r="R45" i="27"/>
  <c r="S45" i="27"/>
  <c r="S44" i="27"/>
  <c r="R44" i="27"/>
  <c r="R43" i="27"/>
  <c r="S43" i="27"/>
  <c r="S42" i="27"/>
  <c r="R42" i="27"/>
  <c r="R41" i="27"/>
  <c r="S41" i="27"/>
  <c r="S40" i="27"/>
  <c r="R40" i="27"/>
  <c r="R39" i="27"/>
  <c r="S39" i="27"/>
  <c r="S38" i="27"/>
  <c r="R38" i="27"/>
  <c r="R37" i="27"/>
  <c r="S37" i="27"/>
  <c r="S36" i="27"/>
  <c r="R36" i="27"/>
  <c r="R35" i="27"/>
  <c r="S35" i="27"/>
  <c r="S34" i="27"/>
  <c r="R34" i="27"/>
  <c r="R33" i="27"/>
  <c r="S33" i="27"/>
  <c r="S32" i="27"/>
  <c r="R32" i="27"/>
  <c r="R31" i="27"/>
  <c r="S31" i="27"/>
  <c r="S30" i="27"/>
  <c r="R30" i="27"/>
  <c r="R29" i="27"/>
  <c r="S29" i="27"/>
  <c r="S28" i="27"/>
  <c r="R28" i="27"/>
  <c r="R27" i="27"/>
  <c r="S27" i="27"/>
  <c r="S26" i="27"/>
  <c r="R26" i="27"/>
  <c r="R25" i="27"/>
  <c r="S25" i="27"/>
  <c r="S24" i="27"/>
  <c r="R24" i="27"/>
  <c r="R23" i="27"/>
  <c r="S23" i="27"/>
  <c r="S22" i="27"/>
  <c r="R22" i="27"/>
  <c r="R21" i="27"/>
  <c r="S21" i="27"/>
  <c r="S20" i="27"/>
  <c r="R20" i="27"/>
  <c r="R19" i="27"/>
  <c r="S19" i="27"/>
  <c r="S18" i="27"/>
  <c r="R18" i="27"/>
  <c r="R17" i="27"/>
  <c r="S17" i="27"/>
  <c r="S16" i="27"/>
  <c r="R16" i="27"/>
  <c r="R15" i="27"/>
  <c r="S15" i="27"/>
  <c r="S14" i="27"/>
  <c r="R14" i="27"/>
  <c r="R13" i="27"/>
  <c r="S13" i="27"/>
  <c r="R12" i="27"/>
  <c r="R11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S10" i="27"/>
  <c r="T91" i="27"/>
  <c r="R10" i="27"/>
  <c r="T90" i="27"/>
  <c r="T94" i="26"/>
  <c r="T93" i="26"/>
  <c r="T92" i="26"/>
  <c r="E33" i="4"/>
  <c r="S87" i="26"/>
  <c r="R87" i="26"/>
  <c r="R86" i="26"/>
  <c r="S86" i="26"/>
  <c r="S85" i="26"/>
  <c r="R85" i="26"/>
  <c r="R84" i="26"/>
  <c r="S84" i="26"/>
  <c r="S83" i="26"/>
  <c r="R83" i="26"/>
  <c r="R82" i="26"/>
  <c r="S82" i="26"/>
  <c r="S81" i="26"/>
  <c r="R81" i="26"/>
  <c r="R80" i="26"/>
  <c r="S80" i="26"/>
  <c r="S79" i="26"/>
  <c r="R79" i="26"/>
  <c r="R78" i="26"/>
  <c r="S78" i="26"/>
  <c r="S77" i="26"/>
  <c r="R77" i="26"/>
  <c r="R76" i="26"/>
  <c r="S76" i="26"/>
  <c r="S75" i="26"/>
  <c r="R75" i="26"/>
  <c r="R74" i="26"/>
  <c r="S74" i="26"/>
  <c r="S73" i="26"/>
  <c r="R73" i="26"/>
  <c r="R72" i="26"/>
  <c r="S72" i="26"/>
  <c r="S71" i="26"/>
  <c r="R71" i="26"/>
  <c r="R70" i="26"/>
  <c r="S70" i="26"/>
  <c r="S69" i="26"/>
  <c r="R69" i="26"/>
  <c r="R68" i="26"/>
  <c r="S68" i="26"/>
  <c r="S67" i="26"/>
  <c r="R67" i="26"/>
  <c r="R66" i="26"/>
  <c r="S66" i="26"/>
  <c r="S65" i="26"/>
  <c r="R65" i="26"/>
  <c r="R64" i="26"/>
  <c r="S64" i="26"/>
  <c r="S63" i="26"/>
  <c r="R63" i="26"/>
  <c r="R62" i="26"/>
  <c r="S62" i="26"/>
  <c r="S61" i="26"/>
  <c r="R61" i="26"/>
  <c r="R60" i="26"/>
  <c r="S60" i="26"/>
  <c r="S59" i="26"/>
  <c r="R59" i="26"/>
  <c r="R58" i="26"/>
  <c r="S58" i="26"/>
  <c r="S57" i="26"/>
  <c r="R57" i="26"/>
  <c r="R56" i="26"/>
  <c r="S56" i="26"/>
  <c r="S55" i="26"/>
  <c r="R55" i="26"/>
  <c r="R54" i="26"/>
  <c r="S54" i="26"/>
  <c r="S53" i="26"/>
  <c r="R53" i="26"/>
  <c r="R52" i="26"/>
  <c r="S52" i="26"/>
  <c r="S51" i="26"/>
  <c r="R51" i="26"/>
  <c r="R50" i="26"/>
  <c r="S50" i="26"/>
  <c r="S49" i="26"/>
  <c r="R49" i="26"/>
  <c r="R48" i="26"/>
  <c r="S48" i="26"/>
  <c r="S47" i="26"/>
  <c r="R47" i="26"/>
  <c r="R46" i="26"/>
  <c r="S46" i="26"/>
  <c r="S45" i="26"/>
  <c r="R45" i="26"/>
  <c r="R44" i="26"/>
  <c r="S44" i="26"/>
  <c r="S43" i="26"/>
  <c r="R43" i="26"/>
  <c r="R42" i="26"/>
  <c r="S42" i="26"/>
  <c r="S41" i="26"/>
  <c r="R41" i="26"/>
  <c r="R40" i="26"/>
  <c r="S40" i="26"/>
  <c r="S39" i="26"/>
  <c r="R39" i="26"/>
  <c r="R38" i="26"/>
  <c r="S38" i="26"/>
  <c r="S37" i="26"/>
  <c r="R37" i="26"/>
  <c r="R36" i="26"/>
  <c r="S36" i="26"/>
  <c r="S35" i="26"/>
  <c r="R35" i="26"/>
  <c r="R34" i="26"/>
  <c r="S34" i="26"/>
  <c r="S33" i="26"/>
  <c r="R33" i="26"/>
  <c r="R32" i="26"/>
  <c r="S32" i="26"/>
  <c r="S31" i="26"/>
  <c r="R31" i="26"/>
  <c r="R30" i="26"/>
  <c r="S30" i="26"/>
  <c r="S29" i="26"/>
  <c r="R29" i="26"/>
  <c r="R28" i="26"/>
  <c r="S28" i="26"/>
  <c r="S27" i="26"/>
  <c r="R27" i="26"/>
  <c r="R26" i="26"/>
  <c r="S26" i="26"/>
  <c r="S25" i="26"/>
  <c r="R25" i="26"/>
  <c r="R24" i="26"/>
  <c r="S24" i="26"/>
  <c r="S23" i="26"/>
  <c r="R23" i="26"/>
  <c r="R22" i="26"/>
  <c r="S22" i="26"/>
  <c r="S21" i="26"/>
  <c r="R21" i="26"/>
  <c r="R20" i="26"/>
  <c r="S20" i="26"/>
  <c r="S19" i="26"/>
  <c r="R19" i="26"/>
  <c r="R18" i="26"/>
  <c r="S18" i="26"/>
  <c r="S17" i="26"/>
  <c r="R17" i="26"/>
  <c r="R16" i="26"/>
  <c r="S16" i="26"/>
  <c r="S15" i="26"/>
  <c r="R15" i="26"/>
  <c r="R14" i="26"/>
  <c r="S14" i="26"/>
  <c r="S13" i="26"/>
  <c r="R13" i="26"/>
  <c r="R12" i="26"/>
  <c r="R11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R10" i="26"/>
  <c r="U93" i="25"/>
  <c r="U92" i="25"/>
  <c r="U91" i="25"/>
  <c r="E32" i="4"/>
  <c r="S86" i="25"/>
  <c r="T86" i="25"/>
  <c r="T85" i="25"/>
  <c r="S85" i="25"/>
  <c r="T83" i="25"/>
  <c r="S83" i="25"/>
  <c r="S82" i="25"/>
  <c r="T82" i="25"/>
  <c r="T81" i="25"/>
  <c r="S81" i="25"/>
  <c r="S80" i="25"/>
  <c r="T80" i="25"/>
  <c r="T79" i="25"/>
  <c r="S79" i="25"/>
  <c r="S78" i="25"/>
  <c r="T78" i="25"/>
  <c r="T77" i="25"/>
  <c r="S77" i="25"/>
  <c r="S76" i="25"/>
  <c r="T76" i="25"/>
  <c r="T75" i="25"/>
  <c r="S75" i="25"/>
  <c r="S74" i="25"/>
  <c r="T74" i="25"/>
  <c r="T73" i="25"/>
  <c r="S73" i="25"/>
  <c r="S72" i="25"/>
  <c r="T72" i="25"/>
  <c r="T71" i="25"/>
  <c r="S71" i="25"/>
  <c r="S70" i="25"/>
  <c r="T70" i="25"/>
  <c r="T69" i="25"/>
  <c r="S69" i="25"/>
  <c r="S68" i="25"/>
  <c r="T68" i="25"/>
  <c r="T67" i="25"/>
  <c r="S67" i="25"/>
  <c r="S66" i="25"/>
  <c r="T66" i="25"/>
  <c r="T65" i="25"/>
  <c r="S65" i="25"/>
  <c r="S64" i="25"/>
  <c r="T64" i="25"/>
  <c r="T63" i="25"/>
  <c r="S63" i="25"/>
  <c r="S62" i="25"/>
  <c r="T62" i="25"/>
  <c r="T61" i="25"/>
  <c r="S61" i="25"/>
  <c r="S60" i="25"/>
  <c r="T60" i="25"/>
  <c r="T59" i="25"/>
  <c r="S59" i="25"/>
  <c r="S58" i="25"/>
  <c r="T58" i="25"/>
  <c r="T57" i="25"/>
  <c r="S57" i="25"/>
  <c r="S56" i="25"/>
  <c r="T56" i="25"/>
  <c r="T55" i="25"/>
  <c r="S55" i="25"/>
  <c r="S54" i="25"/>
  <c r="T54" i="25"/>
  <c r="T53" i="25"/>
  <c r="S53" i="25"/>
  <c r="S52" i="25"/>
  <c r="T52" i="25"/>
  <c r="T51" i="25"/>
  <c r="S51" i="25"/>
  <c r="S50" i="25"/>
  <c r="T50" i="25"/>
  <c r="T49" i="25"/>
  <c r="S49" i="25"/>
  <c r="S48" i="25"/>
  <c r="T48" i="25"/>
  <c r="T47" i="25"/>
  <c r="S47" i="25"/>
  <c r="S46" i="25"/>
  <c r="T46" i="25"/>
  <c r="T45" i="25"/>
  <c r="S45" i="25"/>
  <c r="S44" i="25"/>
  <c r="T44" i="25"/>
  <c r="T43" i="25"/>
  <c r="S43" i="25"/>
  <c r="S42" i="25"/>
  <c r="T42" i="25"/>
  <c r="T41" i="25"/>
  <c r="S41" i="25"/>
  <c r="S40" i="25"/>
  <c r="T40" i="25"/>
  <c r="T39" i="25"/>
  <c r="S39" i="25"/>
  <c r="S38" i="25"/>
  <c r="T38" i="25"/>
  <c r="T37" i="25"/>
  <c r="S37" i="25"/>
  <c r="S36" i="25"/>
  <c r="T36" i="25"/>
  <c r="T35" i="25"/>
  <c r="S35" i="25"/>
  <c r="S34" i="25"/>
  <c r="T34" i="25"/>
  <c r="T33" i="25"/>
  <c r="S33" i="25"/>
  <c r="S32" i="25"/>
  <c r="T32" i="25"/>
  <c r="T31" i="25"/>
  <c r="S31" i="25"/>
  <c r="S30" i="25"/>
  <c r="T30" i="25"/>
  <c r="T29" i="25"/>
  <c r="S29" i="25"/>
  <c r="S28" i="25"/>
  <c r="T28" i="25"/>
  <c r="T27" i="25"/>
  <c r="S27" i="25"/>
  <c r="S26" i="25"/>
  <c r="T26" i="25"/>
  <c r="T25" i="25"/>
  <c r="S25" i="25"/>
  <c r="S24" i="25"/>
  <c r="T24" i="25"/>
  <c r="T23" i="25"/>
  <c r="S23" i="25"/>
  <c r="S22" i="25"/>
  <c r="T22" i="25"/>
  <c r="T21" i="25"/>
  <c r="S21" i="25"/>
  <c r="S20" i="25"/>
  <c r="T20" i="25"/>
  <c r="T19" i="25"/>
  <c r="S19" i="25"/>
  <c r="S18" i="25"/>
  <c r="T18" i="25"/>
  <c r="T17" i="25"/>
  <c r="S17" i="25"/>
  <c r="S16" i="25"/>
  <c r="S15" i="25"/>
  <c r="S14" i="25"/>
  <c r="S13" i="25"/>
  <c r="S12" i="25"/>
  <c r="S11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S10" i="25"/>
  <c r="T94" i="24"/>
  <c r="T93" i="24"/>
  <c r="T92" i="24"/>
  <c r="E31" i="4"/>
  <c r="R87" i="24"/>
  <c r="R86" i="24"/>
  <c r="R85" i="24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S41" i="24"/>
  <c r="R41" i="24"/>
  <c r="R40" i="24"/>
  <c r="S40" i="24"/>
  <c r="S39" i="24"/>
  <c r="R39" i="24"/>
  <c r="R38" i="24"/>
  <c r="S38" i="24"/>
  <c r="S37" i="24"/>
  <c r="R37" i="24"/>
  <c r="R36" i="24"/>
  <c r="S36" i="24"/>
  <c r="S35" i="24"/>
  <c r="R35" i="24"/>
  <c r="R34" i="24"/>
  <c r="S34" i="24"/>
  <c r="R33" i="24"/>
  <c r="S32" i="24"/>
  <c r="R32" i="24"/>
  <c r="R31" i="24"/>
  <c r="S31" i="24"/>
  <c r="S30" i="24"/>
  <c r="R30" i="24"/>
  <c r="R29" i="24"/>
  <c r="S29" i="24"/>
  <c r="S28" i="24"/>
  <c r="R28" i="24"/>
  <c r="R27" i="24"/>
  <c r="S27" i="24"/>
  <c r="S26" i="24"/>
  <c r="R26" i="24"/>
  <c r="R25" i="24"/>
  <c r="S25" i="24"/>
  <c r="S24" i="24"/>
  <c r="R24" i="24"/>
  <c r="R23" i="24"/>
  <c r="S23" i="24"/>
  <c r="S22" i="24"/>
  <c r="R22" i="24"/>
  <c r="R21" i="24"/>
  <c r="S21" i="24"/>
  <c r="S20" i="24"/>
  <c r="R20" i="24"/>
  <c r="R19" i="24"/>
  <c r="S19" i="24"/>
  <c r="S18" i="24"/>
  <c r="R18" i="24"/>
  <c r="R17" i="24"/>
  <c r="S17" i="24"/>
  <c r="S16" i="24"/>
  <c r="R16" i="24"/>
  <c r="R15" i="24"/>
  <c r="S15" i="24"/>
  <c r="S14" i="24"/>
  <c r="R14" i="24"/>
  <c r="R13" i="24"/>
  <c r="S13" i="24"/>
  <c r="S12" i="24"/>
  <c r="R12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R11" i="24"/>
  <c r="S11" i="24"/>
  <c r="A11" i="24"/>
  <c r="S10" i="24"/>
  <c r="R10" i="24"/>
  <c r="T90" i="24"/>
  <c r="U93" i="23"/>
  <c r="G30" i="4"/>
  <c r="U92" i="23"/>
  <c r="F30" i="4"/>
  <c r="F40" i="4"/>
  <c r="U91" i="23"/>
  <c r="E30" i="4"/>
  <c r="S78" i="23"/>
  <c r="T78" i="23"/>
  <c r="T77" i="23"/>
  <c r="S77" i="23"/>
  <c r="S76" i="23"/>
  <c r="T76" i="23"/>
  <c r="S75" i="23"/>
  <c r="T75" i="23"/>
  <c r="S74" i="23"/>
  <c r="T74" i="23"/>
  <c r="T73" i="23"/>
  <c r="S73" i="23"/>
  <c r="D73" i="23"/>
  <c r="S72" i="23"/>
  <c r="T72" i="23"/>
  <c r="S71" i="23"/>
  <c r="T71" i="23"/>
  <c r="S70" i="23"/>
  <c r="T70" i="23"/>
  <c r="S69" i="23"/>
  <c r="T69" i="23"/>
  <c r="S68" i="23"/>
  <c r="T68" i="23"/>
  <c r="S67" i="23"/>
  <c r="T67" i="23"/>
  <c r="S66" i="23"/>
  <c r="T66" i="23"/>
  <c r="S65" i="23"/>
  <c r="T65" i="23"/>
  <c r="S64" i="23"/>
  <c r="T64" i="23"/>
  <c r="S63" i="23"/>
  <c r="T63" i="23"/>
  <c r="S62" i="23"/>
  <c r="T62" i="23"/>
  <c r="S61" i="23"/>
  <c r="T61" i="23"/>
  <c r="S60" i="23"/>
  <c r="T60" i="23"/>
  <c r="S59" i="23"/>
  <c r="T59" i="23"/>
  <c r="S58" i="23"/>
  <c r="T58" i="23"/>
  <c r="D58" i="23"/>
  <c r="D59" i="23"/>
  <c r="D60" i="23"/>
  <c r="D61" i="23"/>
  <c r="D62" i="23"/>
  <c r="D63" i="23"/>
  <c r="D64" i="23"/>
  <c r="D65" i="23"/>
  <c r="D66" i="23"/>
  <c r="S57" i="23"/>
  <c r="T57" i="23"/>
  <c r="S56" i="23"/>
  <c r="T56" i="23"/>
  <c r="S55" i="23"/>
  <c r="T55" i="23"/>
  <c r="D55" i="23"/>
  <c r="D56" i="23"/>
  <c r="S54" i="23"/>
  <c r="T54" i="23"/>
  <c r="S53" i="23"/>
  <c r="T53" i="23"/>
  <c r="S52" i="23"/>
  <c r="T52" i="23"/>
  <c r="D52" i="23"/>
  <c r="S51" i="23"/>
  <c r="T51" i="23"/>
  <c r="S50" i="23"/>
  <c r="T50" i="23"/>
  <c r="S49" i="23"/>
  <c r="T49" i="23"/>
  <c r="S48" i="23"/>
  <c r="T48" i="23"/>
  <c r="S47" i="23"/>
  <c r="T47" i="23"/>
  <c r="S46" i="23"/>
  <c r="T46" i="23"/>
  <c r="S45" i="23"/>
  <c r="T45" i="23"/>
  <c r="S44" i="23"/>
  <c r="T44" i="23"/>
  <c r="S43" i="23"/>
  <c r="T43" i="23"/>
  <c r="D43" i="23"/>
  <c r="D44" i="23"/>
  <c r="D45" i="23"/>
  <c r="D46" i="23"/>
  <c r="D47" i="23"/>
  <c r="D48" i="23"/>
  <c r="S42" i="23"/>
  <c r="T42" i="23"/>
  <c r="S41" i="23"/>
  <c r="T41" i="23"/>
  <c r="S40" i="23"/>
  <c r="T40" i="23"/>
  <c r="D40" i="23"/>
  <c r="S39" i="23"/>
  <c r="T39" i="23"/>
  <c r="S38" i="23"/>
  <c r="T38" i="23"/>
  <c r="S37" i="23"/>
  <c r="T37" i="23"/>
  <c r="D37" i="23"/>
  <c r="D38" i="23"/>
  <c r="S36" i="23"/>
  <c r="T36" i="23"/>
  <c r="S35" i="23"/>
  <c r="T35" i="23"/>
  <c r="S34" i="23"/>
  <c r="T34" i="23"/>
  <c r="S33" i="23"/>
  <c r="T33" i="23"/>
  <c r="S32" i="23"/>
  <c r="T32" i="23"/>
  <c r="D32" i="23"/>
  <c r="S31" i="23"/>
  <c r="T31" i="23"/>
  <c r="S30" i="23"/>
  <c r="T30" i="23"/>
  <c r="T29" i="23"/>
  <c r="S29" i="23"/>
  <c r="S28" i="23"/>
  <c r="T28" i="23"/>
  <c r="S27" i="23"/>
  <c r="T27" i="23"/>
  <c r="S26" i="23"/>
  <c r="T26" i="23"/>
  <c r="D26" i="23"/>
  <c r="D27" i="23"/>
  <c r="D28" i="23"/>
  <c r="S25" i="23"/>
  <c r="T25" i="23"/>
  <c r="S24" i="23"/>
  <c r="T24" i="23"/>
  <c r="S23" i="23"/>
  <c r="T23" i="23"/>
  <c r="S22" i="23"/>
  <c r="T22" i="23"/>
  <c r="S21" i="23"/>
  <c r="T21" i="23"/>
  <c r="S20" i="23"/>
  <c r="T20" i="23"/>
  <c r="D20" i="23"/>
  <c r="T19" i="23"/>
  <c r="S19" i="23"/>
  <c r="S18" i="23"/>
  <c r="T18" i="23"/>
  <c r="S17" i="23"/>
  <c r="T17" i="23"/>
  <c r="D17" i="23"/>
  <c r="S16" i="23"/>
  <c r="T16" i="23"/>
  <c r="S15" i="23"/>
  <c r="T15" i="23"/>
  <c r="S14" i="23"/>
  <c r="T14" i="23"/>
  <c r="S13" i="23"/>
  <c r="T13" i="23"/>
  <c r="S12" i="23"/>
  <c r="T12" i="23"/>
  <c r="D12" i="23"/>
  <c r="D13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S11" i="23"/>
  <c r="T11" i="23"/>
  <c r="S10" i="23"/>
  <c r="U93" i="22"/>
  <c r="U92" i="22"/>
  <c r="U91" i="22"/>
  <c r="E29" i="4"/>
  <c r="S86" i="22"/>
  <c r="T86" i="22"/>
  <c r="T85" i="22"/>
  <c r="S85" i="22"/>
  <c r="D85" i="22"/>
  <c r="T84" i="22"/>
  <c r="S84" i="22"/>
  <c r="S83" i="22"/>
  <c r="T83" i="22"/>
  <c r="T82" i="22"/>
  <c r="S82" i="22"/>
  <c r="T81" i="22"/>
  <c r="S81" i="22"/>
  <c r="D81" i="22"/>
  <c r="D82" i="22"/>
  <c r="T80" i="22"/>
  <c r="S80" i="22"/>
  <c r="S79" i="22"/>
  <c r="T79" i="22"/>
  <c r="T78" i="22"/>
  <c r="S78" i="22"/>
  <c r="D78" i="22"/>
  <c r="T77" i="22"/>
  <c r="S77" i="22"/>
  <c r="S76" i="22"/>
  <c r="T76" i="22"/>
  <c r="T75" i="22"/>
  <c r="S75" i="22"/>
  <c r="S74" i="22"/>
  <c r="T74" i="22"/>
  <c r="S73" i="22"/>
  <c r="T73" i="22"/>
  <c r="S72" i="22"/>
  <c r="T72" i="22"/>
  <c r="S71" i="22"/>
  <c r="T71" i="22"/>
  <c r="S70" i="22"/>
  <c r="T70" i="22"/>
  <c r="S69" i="22"/>
  <c r="T69" i="22"/>
  <c r="D69" i="22"/>
  <c r="D70" i="22"/>
  <c r="D71" i="22"/>
  <c r="D72" i="22"/>
  <c r="D73" i="22"/>
  <c r="S68" i="22"/>
  <c r="T68" i="22"/>
  <c r="T67" i="22"/>
  <c r="S67" i="22"/>
  <c r="S66" i="22"/>
  <c r="T66" i="22"/>
  <c r="D66" i="22"/>
  <c r="S65" i="22"/>
  <c r="T65" i="22"/>
  <c r="T64" i="22"/>
  <c r="S64" i="22"/>
  <c r="S63" i="22"/>
  <c r="T63" i="22"/>
  <c r="D63" i="22"/>
  <c r="S62" i="22"/>
  <c r="T62" i="22"/>
  <c r="T61" i="22"/>
  <c r="S61" i="22"/>
  <c r="S60" i="22"/>
  <c r="T60" i="22"/>
  <c r="T59" i="22"/>
  <c r="S59" i="22"/>
  <c r="S58" i="22"/>
  <c r="T58" i="22"/>
  <c r="D58" i="22"/>
  <c r="S57" i="22"/>
  <c r="T57" i="22"/>
  <c r="T56" i="22"/>
  <c r="S56" i="22"/>
  <c r="T55" i="22"/>
  <c r="S55" i="22"/>
  <c r="D55" i="22"/>
  <c r="D56" i="22"/>
  <c r="T54" i="22"/>
  <c r="S54" i="22"/>
  <c r="S53" i="22"/>
  <c r="T53" i="22"/>
  <c r="T52" i="22"/>
  <c r="S52" i="22"/>
  <c r="T51" i="22"/>
  <c r="S51" i="22"/>
  <c r="T50" i="22"/>
  <c r="S50" i="22"/>
  <c r="D50" i="22"/>
  <c r="D51" i="22"/>
  <c r="D52" i="22"/>
  <c r="T49" i="22"/>
  <c r="S49" i="22"/>
  <c r="S48" i="22"/>
  <c r="T48" i="22"/>
  <c r="T47" i="22"/>
  <c r="S47" i="22"/>
  <c r="S46" i="22"/>
  <c r="T46" i="22"/>
  <c r="T45" i="22"/>
  <c r="S45" i="22"/>
  <c r="S44" i="22"/>
  <c r="T44" i="22"/>
  <c r="T43" i="22"/>
  <c r="S43" i="22"/>
  <c r="S42" i="22"/>
  <c r="T42" i="22"/>
  <c r="T41" i="22"/>
  <c r="S41" i="22"/>
  <c r="S40" i="22"/>
  <c r="T40" i="22"/>
  <c r="D40" i="22"/>
  <c r="S39" i="22"/>
  <c r="T39" i="22"/>
  <c r="T38" i="22"/>
  <c r="S38" i="22"/>
  <c r="S37" i="22"/>
  <c r="T37" i="22"/>
  <c r="S36" i="22"/>
  <c r="T36" i="22"/>
  <c r="S35" i="22"/>
  <c r="T35" i="22"/>
  <c r="S34" i="22"/>
  <c r="T34" i="22"/>
  <c r="S33" i="22"/>
  <c r="T33" i="22"/>
  <c r="S32" i="22"/>
  <c r="T32" i="22"/>
  <c r="D32" i="22"/>
  <c r="D33" i="22"/>
  <c r="D34" i="22"/>
  <c r="D35" i="22"/>
  <c r="D36" i="22"/>
  <c r="D37" i="22"/>
  <c r="S31" i="22"/>
  <c r="T31" i="22"/>
  <c r="T30" i="22"/>
  <c r="S30" i="22"/>
  <c r="T29" i="22"/>
  <c r="S29" i="22"/>
  <c r="D29" i="22"/>
  <c r="D30" i="22"/>
  <c r="S28" i="22"/>
  <c r="D28" i="22"/>
  <c r="S27" i="22"/>
  <c r="T27" i="22"/>
  <c r="T26" i="22"/>
  <c r="S26" i="22"/>
  <c r="S25" i="22"/>
  <c r="T25" i="22"/>
  <c r="T24" i="22"/>
  <c r="S24" i="22"/>
  <c r="S23" i="22"/>
  <c r="T23" i="22"/>
  <c r="T22" i="22"/>
  <c r="S22" i="22"/>
  <c r="S21" i="22"/>
  <c r="T21" i="22"/>
  <c r="T20" i="22"/>
  <c r="S20" i="22"/>
  <c r="S19" i="22"/>
  <c r="T19" i="22"/>
  <c r="T18" i="22"/>
  <c r="S18" i="22"/>
  <c r="S17" i="22"/>
  <c r="T17" i="22"/>
  <c r="D17" i="22"/>
  <c r="S16" i="22"/>
  <c r="T16" i="22"/>
  <c r="T15" i="22"/>
  <c r="S15" i="22"/>
  <c r="S14" i="22"/>
  <c r="T14" i="22"/>
  <c r="T13" i="22"/>
  <c r="S13" i="22"/>
  <c r="T12" i="22"/>
  <c r="S12" i="22"/>
  <c r="D12" i="22"/>
  <c r="D13" i="22"/>
  <c r="T11" i="22"/>
  <c r="S11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S10" i="22"/>
  <c r="U89" i="22"/>
  <c r="U91" i="21"/>
  <c r="U90" i="21"/>
  <c r="U89" i="21"/>
  <c r="E28" i="4"/>
  <c r="S84" i="21"/>
  <c r="T84" i="21"/>
  <c r="T83" i="21"/>
  <c r="S83" i="21"/>
  <c r="S82" i="21"/>
  <c r="T82" i="21"/>
  <c r="S81" i="21"/>
  <c r="T81" i="21"/>
  <c r="S80" i="21"/>
  <c r="T80" i="21"/>
  <c r="D80" i="21"/>
  <c r="D81" i="21"/>
  <c r="D82" i="21"/>
  <c r="S79" i="21"/>
  <c r="T79" i="21"/>
  <c r="T78" i="21"/>
  <c r="S78" i="21"/>
  <c r="S77" i="21"/>
  <c r="T77" i="21"/>
  <c r="T76" i="21"/>
  <c r="S76" i="21"/>
  <c r="S75" i="21"/>
  <c r="T75" i="21"/>
  <c r="S74" i="21"/>
  <c r="T74" i="21"/>
  <c r="D74" i="21"/>
  <c r="D75" i="21"/>
  <c r="S73" i="21"/>
  <c r="T73" i="21"/>
  <c r="T72" i="21"/>
  <c r="S72" i="21"/>
  <c r="S71" i="21"/>
  <c r="T71" i="21"/>
  <c r="T70" i="21"/>
  <c r="S70" i="21"/>
  <c r="S69" i="21"/>
  <c r="T69" i="21"/>
  <c r="T68" i="21"/>
  <c r="S68" i="21"/>
  <c r="S67" i="21"/>
  <c r="T67" i="21"/>
  <c r="T66" i="21"/>
  <c r="S66" i="21"/>
  <c r="D66" i="21"/>
  <c r="T65" i="21"/>
  <c r="S65" i="21"/>
  <c r="S64" i="21"/>
  <c r="T64" i="21"/>
  <c r="T63" i="21"/>
  <c r="S63" i="21"/>
  <c r="S62" i="21"/>
  <c r="T62" i="21"/>
  <c r="T61" i="21"/>
  <c r="S61" i="21"/>
  <c r="D61" i="21"/>
  <c r="T60" i="21"/>
  <c r="S60" i="21"/>
  <c r="S59" i="21"/>
  <c r="T59" i="21"/>
  <c r="T58" i="21"/>
  <c r="S58" i="21"/>
  <c r="T57" i="21"/>
  <c r="S57" i="21"/>
  <c r="T56" i="21"/>
  <c r="S56" i="21"/>
  <c r="D56" i="21"/>
  <c r="D57" i="21"/>
  <c r="D58" i="21"/>
  <c r="T55" i="21"/>
  <c r="S55" i="21"/>
  <c r="S54" i="21"/>
  <c r="T54" i="21"/>
  <c r="T53" i="21"/>
  <c r="S53" i="21"/>
  <c r="T52" i="21"/>
  <c r="S52" i="21"/>
  <c r="T51" i="21"/>
  <c r="S51" i="21"/>
  <c r="D51" i="21"/>
  <c r="D52" i="21"/>
  <c r="D53" i="21"/>
  <c r="T50" i="21"/>
  <c r="S50" i="21"/>
  <c r="S49" i="21"/>
  <c r="T49" i="21"/>
  <c r="T48" i="21"/>
  <c r="S48" i="21"/>
  <c r="S47" i="21"/>
  <c r="T47" i="21"/>
  <c r="T46" i="21"/>
  <c r="S46" i="21"/>
  <c r="S45" i="21"/>
  <c r="T45" i="21"/>
  <c r="T44" i="21"/>
  <c r="S44" i="21"/>
  <c r="D44" i="21"/>
  <c r="T43" i="21"/>
  <c r="S43" i="21"/>
  <c r="S42" i="21"/>
  <c r="T42" i="21"/>
  <c r="T41" i="21"/>
  <c r="S41" i="21"/>
  <c r="S40" i="21"/>
  <c r="T40" i="21"/>
  <c r="T39" i="21"/>
  <c r="S39" i="21"/>
  <c r="S38" i="21"/>
  <c r="T38" i="21"/>
  <c r="T37" i="21"/>
  <c r="S37" i="21"/>
  <c r="S36" i="21"/>
  <c r="T36" i="21"/>
  <c r="D36" i="21"/>
  <c r="S35" i="21"/>
  <c r="T35" i="21"/>
  <c r="T34" i="21"/>
  <c r="S34" i="21"/>
  <c r="S33" i="21"/>
  <c r="T33" i="21"/>
  <c r="T32" i="21"/>
  <c r="S32" i="21"/>
  <c r="S31" i="21"/>
  <c r="T31" i="21"/>
  <c r="S30" i="21"/>
  <c r="T30" i="21"/>
  <c r="S29" i="21"/>
  <c r="T29" i="21"/>
  <c r="D29" i="21"/>
  <c r="D30" i="21"/>
  <c r="D31" i="21"/>
  <c r="S28" i="21"/>
  <c r="T28" i="21"/>
  <c r="T27" i="21"/>
  <c r="S27" i="21"/>
  <c r="S26" i="21"/>
  <c r="T26" i="21"/>
  <c r="T25" i="21"/>
  <c r="S25" i="21"/>
  <c r="S24" i="21"/>
  <c r="T24" i="21"/>
  <c r="D24" i="21"/>
  <c r="S23" i="21"/>
  <c r="T23" i="21"/>
  <c r="T22" i="21"/>
  <c r="S22" i="21"/>
  <c r="S21" i="21"/>
  <c r="T21" i="21"/>
  <c r="S20" i="21"/>
  <c r="T20" i="21"/>
  <c r="D20" i="21"/>
  <c r="D21" i="21"/>
  <c r="S19" i="21"/>
  <c r="T19" i="21"/>
  <c r="T18" i="21"/>
  <c r="S18" i="21"/>
  <c r="D18" i="21"/>
  <c r="T17" i="21"/>
  <c r="S17" i="21"/>
  <c r="S16" i="21"/>
  <c r="T16" i="21"/>
  <c r="T15" i="21"/>
  <c r="S15" i="21"/>
  <c r="D15" i="21"/>
  <c r="T14" i="21"/>
  <c r="S14" i="21"/>
  <c r="S13" i="21"/>
  <c r="T13" i="21"/>
  <c r="S12" i="21"/>
  <c r="T12" i="21"/>
  <c r="D12" i="21"/>
  <c r="D13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S11" i="21"/>
  <c r="T11" i="21"/>
  <c r="A11" i="21"/>
  <c r="T10" i="21"/>
  <c r="S10" i="21"/>
  <c r="U87" i="21"/>
  <c r="U91" i="20"/>
  <c r="U90" i="20"/>
  <c r="U89" i="20"/>
  <c r="E27" i="4"/>
  <c r="S84" i="20"/>
  <c r="T84" i="20"/>
  <c r="S83" i="20"/>
  <c r="T83" i="20"/>
  <c r="S82" i="20"/>
  <c r="T82" i="20"/>
  <c r="D82" i="20"/>
  <c r="D83" i="20"/>
  <c r="D84" i="20"/>
  <c r="S81" i="20"/>
  <c r="T81" i="20"/>
  <c r="T80" i="20"/>
  <c r="S80" i="20"/>
  <c r="S79" i="20"/>
  <c r="T79" i="20"/>
  <c r="S78" i="20"/>
  <c r="T78" i="20"/>
  <c r="S77" i="20"/>
  <c r="T77" i="20"/>
  <c r="S76" i="20"/>
  <c r="T76" i="20"/>
  <c r="D76" i="20"/>
  <c r="D77" i="20"/>
  <c r="D78" i="20"/>
  <c r="D79" i="20"/>
  <c r="S75" i="20"/>
  <c r="T75" i="20"/>
  <c r="T74" i="20"/>
  <c r="S74" i="20"/>
  <c r="S73" i="20"/>
  <c r="T73" i="20"/>
  <c r="T72" i="20"/>
  <c r="S72" i="20"/>
  <c r="S71" i="20"/>
  <c r="T71" i="20"/>
  <c r="T70" i="20"/>
  <c r="S70" i="20"/>
  <c r="T69" i="20"/>
  <c r="S69" i="20"/>
  <c r="T68" i="20"/>
  <c r="S68" i="20"/>
  <c r="D68" i="20"/>
  <c r="D69" i="20"/>
  <c r="D70" i="20"/>
  <c r="T67" i="20"/>
  <c r="S67" i="20"/>
  <c r="S66" i="20"/>
  <c r="T66" i="20"/>
  <c r="T65" i="20"/>
  <c r="S65" i="20"/>
  <c r="S64" i="20"/>
  <c r="T64" i="20"/>
  <c r="T63" i="20"/>
  <c r="S63" i="20"/>
  <c r="S62" i="20"/>
  <c r="T62" i="20"/>
  <c r="T61" i="20"/>
  <c r="S61" i="20"/>
  <c r="S60" i="20"/>
  <c r="T60" i="20"/>
  <c r="T59" i="20"/>
  <c r="S59" i="20"/>
  <c r="S58" i="20"/>
  <c r="T58" i="20"/>
  <c r="T57" i="20"/>
  <c r="S57" i="20"/>
  <c r="S56" i="20"/>
  <c r="T56" i="20"/>
  <c r="T55" i="20"/>
  <c r="S55" i="20"/>
  <c r="S54" i="20"/>
  <c r="T54" i="20"/>
  <c r="T53" i="20"/>
  <c r="S53" i="20"/>
  <c r="S52" i="20"/>
  <c r="T52" i="20"/>
  <c r="T51" i="20"/>
  <c r="S51" i="20"/>
  <c r="S50" i="20"/>
  <c r="T50" i="20"/>
  <c r="T49" i="20"/>
  <c r="S49" i="20"/>
  <c r="D49" i="20"/>
  <c r="T48" i="20"/>
  <c r="S48" i="20"/>
  <c r="S47" i="20"/>
  <c r="T47" i="20"/>
  <c r="T46" i="20"/>
  <c r="S46" i="20"/>
  <c r="S45" i="20"/>
  <c r="T45" i="20"/>
  <c r="D45" i="20"/>
  <c r="S44" i="20"/>
  <c r="T44" i="20"/>
  <c r="T43" i="20"/>
  <c r="S43" i="20"/>
  <c r="D43" i="20"/>
  <c r="T42" i="20"/>
  <c r="S42" i="20"/>
  <c r="S41" i="20"/>
  <c r="T41" i="20"/>
  <c r="T40" i="20"/>
  <c r="S40" i="20"/>
  <c r="S39" i="20"/>
  <c r="T39" i="20"/>
  <c r="S38" i="20"/>
  <c r="T38" i="20"/>
  <c r="S37" i="20"/>
  <c r="T37" i="20"/>
  <c r="S36" i="20"/>
  <c r="T36" i="20"/>
  <c r="S35" i="20"/>
  <c r="T35" i="20"/>
  <c r="S34" i="20"/>
  <c r="T34" i="20"/>
  <c r="S33" i="20"/>
  <c r="T33" i="20"/>
  <c r="S32" i="20"/>
  <c r="T32" i="20"/>
  <c r="S31" i="20"/>
  <c r="T31" i="20"/>
  <c r="S30" i="20"/>
  <c r="T30" i="20"/>
  <c r="S29" i="20"/>
  <c r="T29" i="20"/>
  <c r="D29" i="20"/>
  <c r="D30" i="20"/>
  <c r="D31" i="20"/>
  <c r="D32" i="20"/>
  <c r="D33" i="20"/>
  <c r="D34" i="20"/>
  <c r="D35" i="20"/>
  <c r="D36" i="20"/>
  <c r="D37" i="20"/>
  <c r="D38" i="20"/>
  <c r="D39" i="20"/>
  <c r="S28" i="20"/>
  <c r="T28" i="20"/>
  <c r="T27" i="20"/>
  <c r="S27" i="20"/>
  <c r="T26" i="20"/>
  <c r="S26" i="20"/>
  <c r="T25" i="20"/>
  <c r="S25" i="20"/>
  <c r="T24" i="20"/>
  <c r="S24" i="20"/>
  <c r="D24" i="20"/>
  <c r="D25" i="20"/>
  <c r="D26" i="20"/>
  <c r="D27" i="20"/>
  <c r="T23" i="20"/>
  <c r="S23" i="20"/>
  <c r="S22" i="20"/>
  <c r="T22" i="20"/>
  <c r="T21" i="20"/>
  <c r="S21" i="20"/>
  <c r="D21" i="20"/>
  <c r="T20" i="20"/>
  <c r="S20" i="20"/>
  <c r="S19" i="20"/>
  <c r="T19" i="20"/>
  <c r="T18" i="20"/>
  <c r="S18" i="20"/>
  <c r="S17" i="20"/>
  <c r="T17" i="20"/>
  <c r="T16" i="20"/>
  <c r="S16" i="20"/>
  <c r="S15" i="20"/>
  <c r="T15" i="20"/>
  <c r="T14" i="20"/>
  <c r="S14" i="20"/>
  <c r="T13" i="20"/>
  <c r="S13" i="20"/>
  <c r="T12" i="20"/>
  <c r="S12" i="20"/>
  <c r="D12" i="20"/>
  <c r="D13" i="20"/>
  <c r="D14" i="20"/>
  <c r="T11" i="20"/>
  <c r="S11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S10" i="20"/>
  <c r="U87" i="20"/>
  <c r="U88" i="19"/>
  <c r="U87" i="19"/>
  <c r="U86" i="19"/>
  <c r="E26" i="4"/>
  <c r="S81" i="19"/>
  <c r="T81" i="19"/>
  <c r="T80" i="19"/>
  <c r="S80" i="19"/>
  <c r="S79" i="19"/>
  <c r="T79" i="19"/>
  <c r="S78" i="19"/>
  <c r="T78" i="19"/>
  <c r="S77" i="19"/>
  <c r="T77" i="19"/>
  <c r="S76" i="19"/>
  <c r="T76" i="19"/>
  <c r="D76" i="19"/>
  <c r="D77" i="19"/>
  <c r="D78" i="19"/>
  <c r="D79" i="19"/>
  <c r="S75" i="19"/>
  <c r="T75" i="19"/>
  <c r="T74" i="19"/>
  <c r="S74" i="19"/>
  <c r="D74" i="19"/>
  <c r="T73" i="19"/>
  <c r="S73" i="19"/>
  <c r="S72" i="19"/>
  <c r="T72" i="19"/>
  <c r="T71" i="19"/>
  <c r="S71" i="19"/>
  <c r="T70" i="19"/>
  <c r="S70" i="19"/>
  <c r="T69" i="19"/>
  <c r="S69" i="19"/>
  <c r="S68" i="19"/>
  <c r="T68" i="19"/>
  <c r="S67" i="19"/>
  <c r="T67" i="19"/>
  <c r="S66" i="19"/>
  <c r="T66" i="19"/>
  <c r="S65" i="19"/>
  <c r="T65" i="19"/>
  <c r="S64" i="19"/>
  <c r="T64" i="19"/>
  <c r="S63" i="19"/>
  <c r="T63" i="19"/>
  <c r="S62" i="19"/>
  <c r="T62" i="19"/>
  <c r="S61" i="19"/>
  <c r="T61" i="19"/>
  <c r="S60" i="19"/>
  <c r="T60" i="19"/>
  <c r="S59" i="19"/>
  <c r="T59" i="19"/>
  <c r="S58" i="19"/>
  <c r="T58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S57" i="19"/>
  <c r="T57" i="19"/>
  <c r="T56" i="19"/>
  <c r="S56" i="19"/>
  <c r="S55" i="19"/>
  <c r="T55" i="19"/>
  <c r="T54" i="19"/>
  <c r="S54" i="19"/>
  <c r="S53" i="19"/>
  <c r="T53" i="19"/>
  <c r="T52" i="19"/>
  <c r="S52" i="19"/>
  <c r="S51" i="19"/>
  <c r="T51" i="19"/>
  <c r="S50" i="19"/>
  <c r="T50" i="19"/>
  <c r="S49" i="19"/>
  <c r="T49" i="19"/>
  <c r="D49" i="19"/>
  <c r="D50" i="19"/>
  <c r="D51" i="19"/>
  <c r="S48" i="19"/>
  <c r="T48" i="19"/>
  <c r="T47" i="19"/>
  <c r="S47" i="19"/>
  <c r="T46" i="19"/>
  <c r="S46" i="19"/>
  <c r="T45" i="19"/>
  <c r="S45" i="19"/>
  <c r="T44" i="19"/>
  <c r="S44" i="19"/>
  <c r="T43" i="19"/>
  <c r="S43" i="19"/>
  <c r="T42" i="19"/>
  <c r="S42" i="19"/>
  <c r="T41" i="19"/>
  <c r="S41" i="19"/>
  <c r="D41" i="19"/>
  <c r="D42" i="19"/>
  <c r="D43" i="19"/>
  <c r="D44" i="19"/>
  <c r="D45" i="19"/>
  <c r="D46" i="19"/>
  <c r="D47" i="19"/>
  <c r="T40" i="19"/>
  <c r="S40" i="19"/>
  <c r="S39" i="19"/>
  <c r="T39" i="19"/>
  <c r="T38" i="19"/>
  <c r="S38" i="19"/>
  <c r="S37" i="19"/>
  <c r="T37" i="19"/>
  <c r="T36" i="19"/>
  <c r="S36" i="19"/>
  <c r="S35" i="19"/>
  <c r="T35" i="19"/>
  <c r="T34" i="19"/>
  <c r="S34" i="19"/>
  <c r="D34" i="19"/>
  <c r="T33" i="19"/>
  <c r="S33" i="19"/>
  <c r="S32" i="19"/>
  <c r="T32" i="19"/>
  <c r="S31" i="19"/>
  <c r="T31" i="19"/>
  <c r="D31" i="19"/>
  <c r="D32" i="19"/>
  <c r="S30" i="19"/>
  <c r="T30" i="19"/>
  <c r="T29" i="19"/>
  <c r="S29" i="19"/>
  <c r="S28" i="19"/>
  <c r="T28" i="19"/>
  <c r="D28" i="19"/>
  <c r="S27" i="19"/>
  <c r="T27" i="19"/>
  <c r="T26" i="19"/>
  <c r="S26" i="19"/>
  <c r="S25" i="19"/>
  <c r="T25" i="19"/>
  <c r="T24" i="19"/>
  <c r="S24" i="19"/>
  <c r="S23" i="19"/>
  <c r="T23" i="19"/>
  <c r="T22" i="19"/>
  <c r="S22" i="19"/>
  <c r="S21" i="19"/>
  <c r="T21" i="19"/>
  <c r="S20" i="19"/>
  <c r="T20" i="19"/>
  <c r="S19" i="19"/>
  <c r="T19" i="19"/>
  <c r="D19" i="19"/>
  <c r="D20" i="19"/>
  <c r="D21" i="19"/>
  <c r="S18" i="19"/>
  <c r="T18" i="19"/>
  <c r="T17" i="19"/>
  <c r="S17" i="19"/>
  <c r="S16" i="19"/>
  <c r="T16" i="19"/>
  <c r="T15" i="19"/>
  <c r="S15" i="19"/>
  <c r="D15" i="19"/>
  <c r="T14" i="19"/>
  <c r="S14" i="19"/>
  <c r="S13" i="19"/>
  <c r="T13" i="19"/>
  <c r="T12" i="19"/>
  <c r="S12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S11" i="19"/>
  <c r="T11" i="19"/>
  <c r="A11" i="19"/>
  <c r="S10" i="19"/>
  <c r="U84" i="19"/>
  <c r="U88" i="18"/>
  <c r="U87" i="18"/>
  <c r="U86" i="18"/>
  <c r="E25" i="4"/>
  <c r="S81" i="18"/>
  <c r="T81" i="18"/>
  <c r="S80" i="18"/>
  <c r="T80" i="18"/>
  <c r="T79" i="18"/>
  <c r="S79" i="18"/>
  <c r="S78" i="18"/>
  <c r="S77" i="18"/>
  <c r="T77" i="18"/>
  <c r="S76" i="18"/>
  <c r="T76" i="18"/>
  <c r="D76" i="18"/>
  <c r="D77" i="18"/>
  <c r="S75" i="18"/>
  <c r="T75" i="18"/>
  <c r="S74" i="18"/>
  <c r="T74" i="18"/>
  <c r="U85" i="18"/>
  <c r="D25" i="4"/>
  <c r="T73" i="18"/>
  <c r="S73" i="18"/>
  <c r="S72" i="18"/>
  <c r="T72" i="18"/>
  <c r="T71" i="18"/>
  <c r="S71" i="18"/>
  <c r="S70" i="18"/>
  <c r="T70" i="18"/>
  <c r="D70" i="18"/>
  <c r="S69" i="18"/>
  <c r="T69" i="18"/>
  <c r="T68" i="18"/>
  <c r="S68" i="18"/>
  <c r="S67" i="18"/>
  <c r="T67" i="18"/>
  <c r="T66" i="18"/>
  <c r="S66" i="18"/>
  <c r="S65" i="18"/>
  <c r="T65" i="18"/>
  <c r="S64" i="18"/>
  <c r="T64" i="18"/>
  <c r="S63" i="18"/>
  <c r="T63" i="18"/>
  <c r="S62" i="18"/>
  <c r="T62" i="18"/>
  <c r="S61" i="18"/>
  <c r="T61" i="18"/>
  <c r="S60" i="18"/>
  <c r="T60" i="18"/>
  <c r="D60" i="18"/>
  <c r="D61" i="18"/>
  <c r="D62" i="18"/>
  <c r="D63" i="18"/>
  <c r="D64" i="18"/>
  <c r="D65" i="18"/>
  <c r="S59" i="18"/>
  <c r="T59" i="18"/>
  <c r="T58" i="18"/>
  <c r="S58" i="18"/>
  <c r="S57" i="18"/>
  <c r="T57" i="18"/>
  <c r="T56" i="18"/>
  <c r="S56" i="18"/>
  <c r="S55" i="18"/>
  <c r="T55" i="18"/>
  <c r="S54" i="18"/>
  <c r="T54" i="18"/>
  <c r="D54" i="18"/>
  <c r="D55" i="18"/>
  <c r="S53" i="18"/>
  <c r="T53" i="18"/>
  <c r="T52" i="18"/>
  <c r="S52" i="18"/>
  <c r="T51" i="18"/>
  <c r="S51" i="18"/>
  <c r="T50" i="18"/>
  <c r="S50" i="18"/>
  <c r="T49" i="18"/>
  <c r="S49" i="18"/>
  <c r="T48" i="18"/>
  <c r="S48" i="18"/>
  <c r="D48" i="18"/>
  <c r="D49" i="18"/>
  <c r="D50" i="18"/>
  <c r="D51" i="18"/>
  <c r="D52" i="18"/>
  <c r="T47" i="18"/>
  <c r="S47" i="18"/>
  <c r="S46" i="18"/>
  <c r="T46" i="18"/>
  <c r="T45" i="18"/>
  <c r="S45" i="18"/>
  <c r="S44" i="18"/>
  <c r="T44" i="18"/>
  <c r="T43" i="18"/>
  <c r="S43" i="18"/>
  <c r="T42" i="18"/>
  <c r="S42" i="18"/>
  <c r="T41" i="18"/>
  <c r="S41" i="18"/>
  <c r="T40" i="18"/>
  <c r="S40" i="18"/>
  <c r="T39" i="18"/>
  <c r="S39" i="18"/>
  <c r="S38" i="18"/>
  <c r="T38" i="18"/>
  <c r="S37" i="18"/>
  <c r="T37" i="18"/>
  <c r="S36" i="18"/>
  <c r="T36" i="18"/>
  <c r="S35" i="18"/>
  <c r="T35" i="18"/>
  <c r="D35" i="18"/>
  <c r="D36" i="18"/>
  <c r="D37" i="18"/>
  <c r="D38" i="18"/>
  <c r="D39" i="18"/>
  <c r="D40" i="18"/>
  <c r="D41" i="18"/>
  <c r="D42" i="18"/>
  <c r="D43" i="18"/>
  <c r="S34" i="18"/>
  <c r="T34" i="18"/>
  <c r="T33" i="18"/>
  <c r="S33" i="18"/>
  <c r="S32" i="18"/>
  <c r="T32" i="18"/>
  <c r="S31" i="18"/>
  <c r="T31" i="18"/>
  <c r="S30" i="18"/>
  <c r="T30" i="18"/>
  <c r="S29" i="18"/>
  <c r="T29" i="18"/>
  <c r="S28" i="18"/>
  <c r="T28" i="18"/>
  <c r="S27" i="18"/>
  <c r="T27" i="18"/>
  <c r="S26" i="18"/>
  <c r="T26" i="18"/>
  <c r="S25" i="18"/>
  <c r="T25" i="18"/>
  <c r="S24" i="18"/>
  <c r="T24" i="18"/>
  <c r="S23" i="18"/>
  <c r="T23" i="18"/>
  <c r="S22" i="18"/>
  <c r="T22" i="18"/>
  <c r="D22" i="18"/>
  <c r="D23" i="18"/>
  <c r="D24" i="18"/>
  <c r="D25" i="18"/>
  <c r="D26" i="18"/>
  <c r="D27" i="18"/>
  <c r="D28" i="18"/>
  <c r="D29" i="18"/>
  <c r="D30" i="18"/>
  <c r="D31" i="18"/>
  <c r="D32" i="18"/>
  <c r="S21" i="18"/>
  <c r="T21" i="18"/>
  <c r="T20" i="18"/>
  <c r="S20" i="18"/>
  <c r="S19" i="18"/>
  <c r="T19" i="18"/>
  <c r="D19" i="18"/>
  <c r="S18" i="18"/>
  <c r="T18" i="18"/>
  <c r="T17" i="18"/>
  <c r="S17" i="18"/>
  <c r="S16" i="18"/>
  <c r="T16" i="18"/>
  <c r="S15" i="18"/>
  <c r="T15" i="18"/>
  <c r="S14" i="18"/>
  <c r="T14" i="18"/>
  <c r="S13" i="18"/>
  <c r="T13" i="18"/>
  <c r="D13" i="18"/>
  <c r="D14" i="18"/>
  <c r="D15" i="18"/>
  <c r="D16" i="18"/>
  <c r="S12" i="18"/>
  <c r="T12" i="18"/>
  <c r="T11" i="18"/>
  <c r="S11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S10" i="18"/>
  <c r="U84" i="18"/>
  <c r="C25" i="4"/>
  <c r="U92" i="17"/>
  <c r="U91" i="17"/>
  <c r="U90" i="17"/>
  <c r="E24" i="4"/>
  <c r="S85" i="17"/>
  <c r="T85" i="17"/>
  <c r="S84" i="17"/>
  <c r="T84" i="17"/>
  <c r="D84" i="17"/>
  <c r="D85" i="17"/>
  <c r="S83" i="17"/>
  <c r="T83" i="17"/>
  <c r="T82" i="17"/>
  <c r="S82" i="17"/>
  <c r="S81" i="17"/>
  <c r="T81" i="17"/>
  <c r="T80" i="17"/>
  <c r="S80" i="17"/>
  <c r="T79" i="17"/>
  <c r="S79" i="17"/>
  <c r="D79" i="17"/>
  <c r="D80" i="17"/>
  <c r="T78" i="17"/>
  <c r="S78" i="17"/>
  <c r="S77" i="17"/>
  <c r="T77" i="17"/>
  <c r="T76" i="17"/>
  <c r="S76" i="17"/>
  <c r="T75" i="17"/>
  <c r="S75" i="17"/>
  <c r="T74" i="17"/>
  <c r="S74" i="17"/>
  <c r="T73" i="17"/>
  <c r="S73" i="17"/>
  <c r="T72" i="17"/>
  <c r="S72" i="17"/>
  <c r="T71" i="17"/>
  <c r="S71" i="17"/>
  <c r="T70" i="17"/>
  <c r="S70" i="17"/>
  <c r="S69" i="17"/>
  <c r="T69" i="17"/>
  <c r="S68" i="17"/>
  <c r="T68" i="17"/>
  <c r="S67" i="17"/>
  <c r="T67" i="17"/>
  <c r="S66" i="17"/>
  <c r="T66" i="17"/>
  <c r="D66" i="17"/>
  <c r="D67" i="17"/>
  <c r="D68" i="17"/>
  <c r="D69" i="17"/>
  <c r="D70" i="17"/>
  <c r="D71" i="17"/>
  <c r="D72" i="17"/>
  <c r="D73" i="17"/>
  <c r="D74" i="17"/>
  <c r="D75" i="17"/>
  <c r="D76" i="17"/>
  <c r="S65" i="17"/>
  <c r="T65" i="17"/>
  <c r="T64" i="17"/>
  <c r="S64" i="17"/>
  <c r="S63" i="17"/>
  <c r="T63" i="17"/>
  <c r="T62" i="17"/>
  <c r="S62" i="17"/>
  <c r="S61" i="17"/>
  <c r="T61" i="17"/>
  <c r="T60" i="17"/>
  <c r="S60" i="17"/>
  <c r="T59" i="17"/>
  <c r="S59" i="17"/>
  <c r="T58" i="17"/>
  <c r="S58" i="17"/>
  <c r="D58" i="17"/>
  <c r="D59" i="17"/>
  <c r="D60" i="17"/>
  <c r="S57" i="17"/>
  <c r="T56" i="17"/>
  <c r="S56" i="17"/>
  <c r="S55" i="17"/>
  <c r="T55" i="17"/>
  <c r="T54" i="17"/>
  <c r="S54" i="17"/>
  <c r="T53" i="17"/>
  <c r="S53" i="17"/>
  <c r="T52" i="17"/>
  <c r="S52" i="17"/>
  <c r="S51" i="17"/>
  <c r="T51" i="17"/>
  <c r="S50" i="17"/>
  <c r="T50" i="17"/>
  <c r="S49" i="17"/>
  <c r="T49" i="17"/>
  <c r="S48" i="17"/>
  <c r="T48" i="17"/>
  <c r="S47" i="17"/>
  <c r="T47" i="17"/>
  <c r="D47" i="17"/>
  <c r="D48" i="17"/>
  <c r="D49" i="17"/>
  <c r="D50" i="17"/>
  <c r="D51" i="17"/>
  <c r="D52" i="17"/>
  <c r="D53" i="17"/>
  <c r="D54" i="17"/>
  <c r="S46" i="17"/>
  <c r="T46" i="17"/>
  <c r="T45" i="17"/>
  <c r="S45" i="17"/>
  <c r="S44" i="17"/>
  <c r="T44" i="17"/>
  <c r="D44" i="17"/>
  <c r="S43" i="17"/>
  <c r="T43" i="17"/>
  <c r="T42" i="17"/>
  <c r="S42" i="17"/>
  <c r="S41" i="17"/>
  <c r="T41" i="17"/>
  <c r="T40" i="17"/>
  <c r="S40" i="17"/>
  <c r="S39" i="17"/>
  <c r="T39" i="17"/>
  <c r="T38" i="17"/>
  <c r="S38" i="17"/>
  <c r="S37" i="17"/>
  <c r="T37" i="17"/>
  <c r="S36" i="17"/>
  <c r="T36" i="17"/>
  <c r="D36" i="17"/>
  <c r="S35" i="17"/>
  <c r="T35" i="17"/>
  <c r="S34" i="17"/>
  <c r="T34" i="17"/>
  <c r="D34" i="17"/>
  <c r="S33" i="17"/>
  <c r="T33" i="17"/>
  <c r="S32" i="17"/>
  <c r="T32" i="17"/>
  <c r="S31" i="17"/>
  <c r="T31" i="17"/>
  <c r="S30" i="17"/>
  <c r="T30" i="17"/>
  <c r="S29" i="17"/>
  <c r="T28" i="17"/>
  <c r="S28" i="17"/>
  <c r="S27" i="17"/>
  <c r="T27" i="17"/>
  <c r="D27" i="17"/>
  <c r="D28" i="17"/>
  <c r="S26" i="17"/>
  <c r="T26" i="17"/>
  <c r="S25" i="17"/>
  <c r="T25" i="17"/>
  <c r="S24" i="17"/>
  <c r="T24" i="17"/>
  <c r="S23" i="17"/>
  <c r="T23" i="17"/>
  <c r="S22" i="17"/>
  <c r="T22" i="17"/>
  <c r="S21" i="17"/>
  <c r="T21" i="17"/>
  <c r="D21" i="17"/>
  <c r="D22" i="17"/>
  <c r="D23" i="17"/>
  <c r="D24" i="17"/>
  <c r="S20" i="17"/>
  <c r="T20" i="17"/>
  <c r="T19" i="17"/>
  <c r="S19" i="17"/>
  <c r="S18" i="17"/>
  <c r="T18" i="17"/>
  <c r="S17" i="17"/>
  <c r="T17" i="17"/>
  <c r="D17" i="17"/>
  <c r="D18" i="17"/>
  <c r="S16" i="17"/>
  <c r="T16" i="17"/>
  <c r="T15" i="17"/>
  <c r="S15" i="17"/>
  <c r="S14" i="17"/>
  <c r="T14" i="17"/>
  <c r="T13" i="17"/>
  <c r="S13" i="17"/>
  <c r="S12" i="17"/>
  <c r="T12" i="17"/>
  <c r="T11" i="17"/>
  <c r="S11" i="17"/>
  <c r="D11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T10" i="17"/>
  <c r="U89" i="17"/>
  <c r="S10" i="17"/>
  <c r="U88" i="17"/>
  <c r="U91" i="16"/>
  <c r="U90" i="16"/>
  <c r="U89" i="16"/>
  <c r="E23" i="4"/>
  <c r="S84" i="16"/>
  <c r="T84" i="16"/>
  <c r="T83" i="16"/>
  <c r="S83" i="16"/>
  <c r="S82" i="16"/>
  <c r="T82" i="16"/>
  <c r="T81" i="16"/>
  <c r="S81" i="16"/>
  <c r="S80" i="16"/>
  <c r="T80" i="16"/>
  <c r="T79" i="16"/>
  <c r="S79" i="16"/>
  <c r="D79" i="16"/>
  <c r="T78" i="16"/>
  <c r="S78" i="16"/>
  <c r="S77" i="16"/>
  <c r="T77" i="16"/>
  <c r="T76" i="16"/>
  <c r="S76" i="16"/>
  <c r="D76" i="16"/>
  <c r="T75" i="16"/>
  <c r="S75" i="16"/>
  <c r="S74" i="16"/>
  <c r="T74" i="16"/>
  <c r="D74" i="16"/>
  <c r="S73" i="16"/>
  <c r="T73" i="16"/>
  <c r="T72" i="16"/>
  <c r="S72" i="16"/>
  <c r="S71" i="16"/>
  <c r="T71" i="16"/>
  <c r="S70" i="16"/>
  <c r="T70" i="16"/>
  <c r="D70" i="16"/>
  <c r="D71" i="16"/>
  <c r="D72" i="16"/>
  <c r="S69" i="16"/>
  <c r="T69" i="16"/>
  <c r="T68" i="16"/>
  <c r="S68" i="16"/>
  <c r="D68" i="16"/>
  <c r="S67" i="16"/>
  <c r="T67" i="16"/>
  <c r="S66" i="16"/>
  <c r="T66" i="16"/>
  <c r="D66" i="16"/>
  <c r="S65" i="16"/>
  <c r="T65" i="16"/>
  <c r="T64" i="16"/>
  <c r="S64" i="16"/>
  <c r="S63" i="16"/>
  <c r="T63" i="16"/>
  <c r="S62" i="16"/>
  <c r="T62" i="16"/>
  <c r="D62" i="16"/>
  <c r="D63" i="16"/>
  <c r="S61" i="16"/>
  <c r="T61" i="16"/>
  <c r="T60" i="16"/>
  <c r="S60" i="16"/>
  <c r="T59" i="16"/>
  <c r="S59" i="16"/>
  <c r="S58" i="16"/>
  <c r="T58" i="16"/>
  <c r="S57" i="16"/>
  <c r="T57" i="16"/>
  <c r="S56" i="16"/>
  <c r="T56" i="16"/>
  <c r="D56" i="16"/>
  <c r="D57" i="16"/>
  <c r="D58" i="16"/>
  <c r="D59" i="16"/>
  <c r="D60" i="16"/>
  <c r="S55" i="16"/>
  <c r="S54" i="16"/>
  <c r="T54" i="16"/>
  <c r="S53" i="16"/>
  <c r="T53" i="16"/>
  <c r="S52" i="16"/>
  <c r="T52" i="16"/>
  <c r="S51" i="16"/>
  <c r="T51" i="16"/>
  <c r="S50" i="16"/>
  <c r="T50" i="16"/>
  <c r="S49" i="16"/>
  <c r="T49" i="16"/>
  <c r="S48" i="16"/>
  <c r="T48" i="16"/>
  <c r="S47" i="16"/>
  <c r="T47" i="16"/>
  <c r="D47" i="16"/>
  <c r="D48" i="16"/>
  <c r="D49" i="16"/>
  <c r="D50" i="16"/>
  <c r="D51" i="16"/>
  <c r="D52" i="16"/>
  <c r="D53" i="16"/>
  <c r="D54" i="16"/>
  <c r="S46" i="16"/>
  <c r="T46" i="16"/>
  <c r="T45" i="16"/>
  <c r="S45" i="16"/>
  <c r="T44" i="16"/>
  <c r="S44" i="16"/>
  <c r="T43" i="16"/>
  <c r="S43" i="16"/>
  <c r="D43" i="16"/>
  <c r="D44" i="16"/>
  <c r="D45" i="16"/>
  <c r="T42" i="16"/>
  <c r="S42" i="16"/>
  <c r="S41" i="16"/>
  <c r="T41" i="16"/>
  <c r="S40" i="16"/>
  <c r="T40" i="16"/>
  <c r="D40" i="16"/>
  <c r="D41" i="16"/>
  <c r="S39" i="16"/>
  <c r="T39" i="16"/>
  <c r="T38" i="16"/>
  <c r="S38" i="16"/>
  <c r="S37" i="16"/>
  <c r="T37" i="16"/>
  <c r="T36" i="16"/>
  <c r="S36" i="16"/>
  <c r="T35" i="16"/>
  <c r="S35" i="16"/>
  <c r="D35" i="16"/>
  <c r="D36" i="16"/>
  <c r="T34" i="16"/>
  <c r="S34" i="16"/>
  <c r="S33" i="16"/>
  <c r="T33" i="16"/>
  <c r="T32" i="16"/>
  <c r="S32" i="16"/>
  <c r="T31" i="16"/>
  <c r="S31" i="16"/>
  <c r="S30" i="16"/>
  <c r="T30" i="16"/>
  <c r="S29" i="16"/>
  <c r="T29" i="16"/>
  <c r="S28" i="16"/>
  <c r="T28" i="16"/>
  <c r="D28" i="16"/>
  <c r="D29" i="16"/>
  <c r="D30" i="16"/>
  <c r="D31" i="16"/>
  <c r="D32" i="16"/>
  <c r="S27" i="16"/>
  <c r="T27" i="16"/>
  <c r="S26" i="16"/>
  <c r="T25" i="16"/>
  <c r="S25" i="16"/>
  <c r="S24" i="16"/>
  <c r="T24" i="16"/>
  <c r="T23" i="16"/>
  <c r="S23" i="16"/>
  <c r="S22" i="16"/>
  <c r="T22" i="16"/>
  <c r="T21" i="16"/>
  <c r="S21" i="16"/>
  <c r="T20" i="16"/>
  <c r="S20" i="16"/>
  <c r="T19" i="16"/>
  <c r="S19" i="16"/>
  <c r="S18" i="16"/>
  <c r="T18" i="16"/>
  <c r="S17" i="16"/>
  <c r="T17" i="16"/>
  <c r="D17" i="16"/>
  <c r="D18" i="16"/>
  <c r="D19" i="16"/>
  <c r="D20" i="16"/>
  <c r="D21" i="16"/>
  <c r="S16" i="16"/>
  <c r="T16" i="16"/>
  <c r="S15" i="16"/>
  <c r="T15" i="16"/>
  <c r="S14" i="16"/>
  <c r="T14" i="16"/>
  <c r="S13" i="16"/>
  <c r="T13" i="16"/>
  <c r="S12" i="16"/>
  <c r="T12" i="16"/>
  <c r="D12" i="16"/>
  <c r="S11" i="16"/>
  <c r="T11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T10" i="16"/>
  <c r="S10" i="16"/>
  <c r="U87" i="16"/>
  <c r="U91" i="15"/>
  <c r="G22" i="4"/>
  <c r="G40" i="4"/>
  <c r="U90" i="15"/>
  <c r="U89" i="15"/>
  <c r="E22" i="4"/>
  <c r="S84" i="15"/>
  <c r="T84" i="15"/>
  <c r="T83" i="15"/>
  <c r="S83" i="15"/>
  <c r="D83" i="15"/>
  <c r="T82" i="15"/>
  <c r="S82" i="15"/>
  <c r="S81" i="15"/>
  <c r="T81" i="15"/>
  <c r="T80" i="15"/>
  <c r="S80" i="15"/>
  <c r="S79" i="15"/>
  <c r="T79" i="15"/>
  <c r="T78" i="15"/>
  <c r="S78" i="15"/>
  <c r="S77" i="15"/>
  <c r="T77" i="15"/>
  <c r="S76" i="15"/>
  <c r="T76" i="15"/>
  <c r="S75" i="15"/>
  <c r="T75" i="15"/>
  <c r="S74" i="15"/>
  <c r="T74" i="15"/>
  <c r="S73" i="15"/>
  <c r="T73" i="15"/>
  <c r="S72" i="15"/>
  <c r="T72" i="15"/>
  <c r="D72" i="15"/>
  <c r="D73" i="15"/>
  <c r="D74" i="15"/>
  <c r="D75" i="15"/>
  <c r="D76" i="15"/>
  <c r="D77" i="15"/>
  <c r="S71" i="15"/>
  <c r="T71" i="15"/>
  <c r="T70" i="15"/>
  <c r="S70" i="15"/>
  <c r="S69" i="15"/>
  <c r="T69" i="15"/>
  <c r="T68" i="15"/>
  <c r="S68" i="15"/>
  <c r="S67" i="15"/>
  <c r="T67" i="15"/>
  <c r="D67" i="15"/>
  <c r="S66" i="15"/>
  <c r="T66" i="15"/>
  <c r="U88" i="15"/>
  <c r="D22" i="4"/>
  <c r="D40" i="4"/>
  <c r="T65" i="15"/>
  <c r="S65" i="15"/>
  <c r="T64" i="15"/>
  <c r="S64" i="15"/>
  <c r="T63" i="15"/>
  <c r="S63" i="15"/>
  <c r="D63" i="15"/>
  <c r="D64" i="15"/>
  <c r="D65" i="15"/>
  <c r="T62" i="15"/>
  <c r="S62" i="15"/>
  <c r="S61" i="15"/>
  <c r="T61" i="15"/>
  <c r="S60" i="15"/>
  <c r="T60" i="15"/>
  <c r="D60" i="15"/>
  <c r="D61" i="15"/>
  <c r="S59" i="15"/>
  <c r="T59" i="15"/>
  <c r="T58" i="15"/>
  <c r="S58" i="15"/>
  <c r="S57" i="15"/>
  <c r="T57" i="15"/>
  <c r="T56" i="15"/>
  <c r="S56" i="15"/>
  <c r="S55" i="15"/>
  <c r="T55" i="15"/>
  <c r="T54" i="15"/>
  <c r="S54" i="15"/>
  <c r="D54" i="15"/>
  <c r="T53" i="15"/>
  <c r="S53" i="15"/>
  <c r="D53" i="15"/>
  <c r="T52" i="15"/>
  <c r="S52" i="15"/>
  <c r="S51" i="15"/>
  <c r="T51" i="15"/>
  <c r="T50" i="15"/>
  <c r="S50" i="15"/>
  <c r="S49" i="15"/>
  <c r="T49" i="15"/>
  <c r="T48" i="15"/>
  <c r="S48" i="15"/>
  <c r="S47" i="15"/>
  <c r="T47" i="15"/>
  <c r="D47" i="15"/>
  <c r="S46" i="15"/>
  <c r="T46" i="15"/>
  <c r="S45" i="15"/>
  <c r="S44" i="15"/>
  <c r="T44" i="15"/>
  <c r="S43" i="15"/>
  <c r="T43" i="15"/>
  <c r="S42" i="15"/>
  <c r="T42" i="15"/>
  <c r="D42" i="15"/>
  <c r="D43" i="15"/>
  <c r="D44" i="15"/>
  <c r="D45" i="15"/>
  <c r="S41" i="15"/>
  <c r="T41" i="15"/>
  <c r="T40" i="15"/>
  <c r="S40" i="15"/>
  <c r="S39" i="15"/>
  <c r="T39" i="15"/>
  <c r="D39" i="15"/>
  <c r="S38" i="15"/>
  <c r="T38" i="15"/>
  <c r="T37" i="15"/>
  <c r="S37" i="15"/>
  <c r="S36" i="15"/>
  <c r="T36" i="15"/>
  <c r="T35" i="15"/>
  <c r="S35" i="15"/>
  <c r="S34" i="15"/>
  <c r="T34" i="15"/>
  <c r="T33" i="15"/>
  <c r="S33" i="15"/>
  <c r="S32" i="15"/>
  <c r="T32" i="15"/>
  <c r="T31" i="15"/>
  <c r="S31" i="15"/>
  <c r="S30" i="15"/>
  <c r="T30" i="15"/>
  <c r="S29" i="15"/>
  <c r="T29" i="15"/>
  <c r="S28" i="15"/>
  <c r="T28" i="15"/>
  <c r="S27" i="15"/>
  <c r="T27" i="15"/>
  <c r="S26" i="15"/>
  <c r="T26" i="15"/>
  <c r="S25" i="15"/>
  <c r="T25" i="15"/>
  <c r="D25" i="15"/>
  <c r="D26" i="15"/>
  <c r="D27" i="15"/>
  <c r="D28" i="15"/>
  <c r="D29" i="15"/>
  <c r="D30" i="15"/>
  <c r="S24" i="15"/>
  <c r="T24" i="15"/>
  <c r="T23" i="15"/>
  <c r="S23" i="15"/>
  <c r="S22" i="15"/>
  <c r="T22" i="15"/>
  <c r="T21" i="15"/>
  <c r="S21" i="15"/>
  <c r="S20" i="15"/>
  <c r="T20" i="15"/>
  <c r="S19" i="15"/>
  <c r="T19" i="15"/>
  <c r="D19" i="15"/>
  <c r="D20" i="15"/>
  <c r="S18" i="15"/>
  <c r="T18" i="15"/>
  <c r="S17" i="15"/>
  <c r="S16" i="15"/>
  <c r="T16" i="15"/>
  <c r="T15" i="15"/>
  <c r="S15" i="15"/>
  <c r="S14" i="15"/>
  <c r="T14" i="15"/>
  <c r="T13" i="15"/>
  <c r="S13" i="15"/>
  <c r="S12" i="15"/>
  <c r="T12" i="15"/>
  <c r="T11" i="15"/>
  <c r="S11" i="15"/>
  <c r="D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T10" i="15"/>
  <c r="S10" i="15"/>
  <c r="U87" i="15"/>
  <c r="C22" i="4"/>
  <c r="C40" i="4"/>
  <c r="U91" i="14"/>
  <c r="U90" i="14"/>
  <c r="U89" i="14"/>
  <c r="E21" i="4"/>
  <c r="S84" i="14"/>
  <c r="T84" i="14"/>
  <c r="T83" i="14"/>
  <c r="S83" i="14"/>
  <c r="S82" i="14"/>
  <c r="T82" i="14"/>
  <c r="S81" i="14"/>
  <c r="T81" i="14"/>
  <c r="S80" i="14"/>
  <c r="T80" i="14"/>
  <c r="D80" i="14"/>
  <c r="D81" i="14"/>
  <c r="D82" i="14"/>
  <c r="S79" i="14"/>
  <c r="T79" i="14"/>
  <c r="T78" i="14"/>
  <c r="S78" i="14"/>
  <c r="S77" i="14"/>
  <c r="T77" i="14"/>
  <c r="D77" i="14"/>
  <c r="S76" i="14"/>
  <c r="T76" i="14"/>
  <c r="T75" i="14"/>
  <c r="S75" i="14"/>
  <c r="S74" i="14"/>
  <c r="T74" i="14"/>
  <c r="S73" i="14"/>
  <c r="T73" i="14"/>
  <c r="S72" i="14"/>
  <c r="T72" i="14"/>
  <c r="D72" i="14"/>
  <c r="D73" i="14"/>
  <c r="D74" i="14"/>
  <c r="S71" i="14"/>
  <c r="T71" i="14"/>
  <c r="T70" i="14"/>
  <c r="S70" i="14"/>
  <c r="D70" i="14"/>
  <c r="T69" i="14"/>
  <c r="S69" i="14"/>
  <c r="S68" i="14"/>
  <c r="T68" i="14"/>
  <c r="T67" i="14"/>
  <c r="S67" i="14"/>
  <c r="S66" i="14"/>
  <c r="T66" i="14"/>
  <c r="T65" i="14"/>
  <c r="S65" i="14"/>
  <c r="D65" i="14"/>
  <c r="T64" i="14"/>
  <c r="S64" i="14"/>
  <c r="S63" i="14"/>
  <c r="T63" i="14"/>
  <c r="T62" i="14"/>
  <c r="S62" i="14"/>
  <c r="S61" i="14"/>
  <c r="T61" i="14"/>
  <c r="T60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S37" i="14"/>
  <c r="S36" i="14"/>
  <c r="S35" i="14"/>
  <c r="S34" i="14"/>
  <c r="S33" i="14"/>
  <c r="S32" i="14"/>
  <c r="S31" i="14"/>
  <c r="D31" i="14"/>
  <c r="D32" i="14"/>
  <c r="S30" i="14"/>
  <c r="D30" i="14"/>
  <c r="S29" i="14"/>
  <c r="S28" i="14"/>
  <c r="S27" i="14"/>
  <c r="T27" i="14"/>
  <c r="S26" i="14"/>
  <c r="T26" i="14"/>
  <c r="U88" i="14"/>
  <c r="S25" i="14"/>
  <c r="S24" i="14"/>
  <c r="S23" i="14"/>
  <c r="S22" i="14"/>
  <c r="S21" i="14"/>
  <c r="S20" i="14"/>
  <c r="S19" i="14"/>
  <c r="S18" i="14"/>
  <c r="S17" i="14"/>
  <c r="D17" i="14"/>
  <c r="D18" i="14"/>
  <c r="D19" i="14"/>
  <c r="D20" i="14"/>
  <c r="D21" i="14"/>
  <c r="D22" i="14"/>
  <c r="D23" i="14"/>
  <c r="D24" i="14"/>
  <c r="D25" i="14"/>
  <c r="D26" i="14"/>
  <c r="D27" i="14"/>
  <c r="S16" i="14"/>
  <c r="D16" i="14"/>
  <c r="S15" i="14"/>
  <c r="S14" i="14"/>
  <c r="S13" i="14"/>
  <c r="S12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S11" i="14"/>
  <c r="D11" i="14"/>
  <c r="D12" i="14"/>
  <c r="D13" i="14"/>
  <c r="A11" i="14"/>
  <c r="S10" i="14"/>
  <c r="U87" i="14"/>
  <c r="U91" i="13"/>
  <c r="U90" i="13"/>
  <c r="U89" i="13"/>
  <c r="E20" i="4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D72" i="13"/>
  <c r="D73" i="13"/>
  <c r="D74" i="13"/>
  <c r="D75" i="13"/>
  <c r="D76" i="13"/>
  <c r="D77" i="13"/>
  <c r="D78" i="13"/>
  <c r="D79" i="13"/>
  <c r="D80" i="13"/>
  <c r="D81" i="13"/>
  <c r="D82" i="13"/>
  <c r="S71" i="13"/>
  <c r="S70" i="13"/>
  <c r="S69" i="13"/>
  <c r="S68" i="13"/>
  <c r="S67" i="13"/>
  <c r="S66" i="13"/>
  <c r="D66" i="13"/>
  <c r="D67" i="13"/>
  <c r="D68" i="13"/>
  <c r="S65" i="13"/>
  <c r="S64" i="13"/>
  <c r="S63" i="13"/>
  <c r="S62" i="13"/>
  <c r="S61" i="13"/>
  <c r="D61" i="13"/>
  <c r="D62" i="13"/>
  <c r="D63" i="13"/>
  <c r="S60" i="13"/>
  <c r="S59" i="13"/>
  <c r="S58" i="13"/>
  <c r="S57" i="13"/>
  <c r="S56" i="13"/>
  <c r="D56" i="13"/>
  <c r="D57" i="13"/>
  <c r="D58" i="13"/>
  <c r="S55" i="13"/>
  <c r="S54" i="13"/>
  <c r="S53" i="13"/>
  <c r="S52" i="13"/>
  <c r="S51" i="13"/>
  <c r="D51" i="13"/>
  <c r="D52" i="13"/>
  <c r="D53" i="13"/>
  <c r="S50" i="13"/>
  <c r="S49" i="13"/>
  <c r="S48" i="13"/>
  <c r="S47" i="13"/>
  <c r="D47" i="13"/>
  <c r="D48" i="13"/>
  <c r="S46" i="13"/>
  <c r="S45" i="13"/>
  <c r="S44" i="13"/>
  <c r="S43" i="13"/>
  <c r="S42" i="13"/>
  <c r="D42" i="13"/>
  <c r="D43" i="13"/>
  <c r="D44" i="13"/>
  <c r="S41" i="13"/>
  <c r="S40" i="13"/>
  <c r="S39" i="13"/>
  <c r="D39" i="13"/>
  <c r="S38" i="13"/>
  <c r="S37" i="13"/>
  <c r="S36" i="13"/>
  <c r="S35" i="13"/>
  <c r="S34" i="13"/>
  <c r="S33" i="13"/>
  <c r="S32" i="13"/>
  <c r="S31" i="13"/>
  <c r="S30" i="13"/>
  <c r="S29" i="13"/>
  <c r="D29" i="13"/>
  <c r="D30" i="13"/>
  <c r="D31" i="13"/>
  <c r="D32" i="13"/>
  <c r="S28" i="13"/>
  <c r="T27" i="13"/>
  <c r="S27" i="13"/>
  <c r="T26" i="13"/>
  <c r="S26" i="13"/>
  <c r="T25" i="13"/>
  <c r="S25" i="13"/>
  <c r="T24" i="13"/>
  <c r="U88" i="13"/>
  <c r="S24" i="13"/>
  <c r="D24" i="13"/>
  <c r="D25" i="13"/>
  <c r="D26" i="13"/>
  <c r="D27" i="13"/>
  <c r="S23" i="13"/>
  <c r="S22" i="13"/>
  <c r="S21" i="13"/>
  <c r="S20" i="13"/>
  <c r="S19" i="13"/>
  <c r="D19" i="13"/>
  <c r="D20" i="13"/>
  <c r="S18" i="13"/>
  <c r="S17" i="13"/>
  <c r="S16" i="13"/>
  <c r="S15" i="13"/>
  <c r="S14" i="13"/>
  <c r="S13" i="13"/>
  <c r="S12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S11" i="13"/>
  <c r="D11" i="13"/>
  <c r="D12" i="13"/>
  <c r="D13" i="13"/>
  <c r="D14" i="13"/>
  <c r="D15" i="13"/>
  <c r="D16" i="13"/>
  <c r="A11" i="13"/>
  <c r="S10" i="13"/>
  <c r="U87" i="13"/>
  <c r="U90" i="12"/>
  <c r="U89" i="12"/>
  <c r="U88" i="12"/>
  <c r="E19" i="4"/>
  <c r="S83" i="12"/>
  <c r="S82" i="12"/>
  <c r="S81" i="12"/>
  <c r="S80" i="12"/>
  <c r="S79" i="12"/>
  <c r="S78" i="12"/>
  <c r="S77" i="12"/>
  <c r="D77" i="12"/>
  <c r="D78" i="12"/>
  <c r="D79" i="12"/>
  <c r="D80" i="12"/>
  <c r="D81" i="12"/>
  <c r="D82" i="12"/>
  <c r="S76" i="12"/>
  <c r="S75" i="12"/>
  <c r="S74" i="12"/>
  <c r="S73" i="12"/>
  <c r="S72" i="12"/>
  <c r="S71" i="12"/>
  <c r="S70" i="12"/>
  <c r="S69" i="12"/>
  <c r="S68" i="12"/>
  <c r="S67" i="12"/>
  <c r="S66" i="12"/>
  <c r="D66" i="12"/>
  <c r="D67" i="12"/>
  <c r="D68" i="12"/>
  <c r="D69" i="12"/>
  <c r="D70" i="12"/>
  <c r="D71" i="12"/>
  <c r="D72" i="12"/>
  <c r="D73" i="12"/>
  <c r="D74" i="12"/>
  <c r="S65" i="12"/>
  <c r="S64" i="12"/>
  <c r="S63" i="12"/>
  <c r="S62" i="12"/>
  <c r="S61" i="12"/>
  <c r="S60" i="12"/>
  <c r="S59" i="12"/>
  <c r="D59" i="12"/>
  <c r="D60" i="12"/>
  <c r="D61" i="12"/>
  <c r="D62" i="12"/>
  <c r="D63" i="12"/>
  <c r="S58" i="12"/>
  <c r="S57" i="12"/>
  <c r="S56" i="12"/>
  <c r="S55" i="12"/>
  <c r="S54" i="12"/>
  <c r="S53" i="12"/>
  <c r="S52" i="12"/>
  <c r="S51" i="12"/>
  <c r="D51" i="12"/>
  <c r="D52" i="12"/>
  <c r="D53" i="12"/>
  <c r="D54" i="12"/>
  <c r="S50" i="12"/>
  <c r="D50" i="12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S30" i="12"/>
  <c r="D30" i="12"/>
  <c r="S29" i="12"/>
  <c r="S28" i="12"/>
  <c r="S27" i="12"/>
  <c r="S26" i="12"/>
  <c r="D26" i="12"/>
  <c r="D27" i="12"/>
  <c r="D28" i="12"/>
  <c r="S25" i="12"/>
  <c r="D25" i="12"/>
  <c r="S24" i="12"/>
  <c r="S23" i="12"/>
  <c r="T23" i="12"/>
  <c r="S22" i="12"/>
  <c r="T22" i="12"/>
  <c r="S21" i="12"/>
  <c r="T21" i="12"/>
  <c r="S20" i="12"/>
  <c r="T20" i="12"/>
  <c r="S19" i="12"/>
  <c r="T19" i="12"/>
  <c r="S18" i="12"/>
  <c r="T18" i="12"/>
  <c r="S17" i="12"/>
  <c r="T17" i="12"/>
  <c r="D17" i="12"/>
  <c r="D18" i="12"/>
  <c r="D19" i="12"/>
  <c r="D20" i="12"/>
  <c r="D21" i="12"/>
  <c r="D22" i="12"/>
  <c r="D23" i="12"/>
  <c r="S16" i="12"/>
  <c r="T16" i="12"/>
  <c r="T15" i="12"/>
  <c r="S15" i="12"/>
  <c r="S14" i="12"/>
  <c r="T14" i="12"/>
  <c r="T13" i="12"/>
  <c r="S13" i="12"/>
  <c r="S12" i="12"/>
  <c r="T12" i="12"/>
  <c r="T11" i="12"/>
  <c r="S11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S10" i="12"/>
  <c r="U86" i="12"/>
  <c r="U91" i="11"/>
  <c r="U90" i="11"/>
  <c r="U88" i="11"/>
  <c r="S84" i="11"/>
  <c r="D84" i="11"/>
  <c r="S83" i="11"/>
  <c r="S82" i="11"/>
  <c r="S81" i="11"/>
  <c r="D81" i="11"/>
  <c r="S80" i="11"/>
  <c r="D80" i="11"/>
  <c r="S79" i="11"/>
  <c r="S78" i="11"/>
  <c r="D78" i="11"/>
  <c r="S77" i="11"/>
  <c r="S76" i="11"/>
  <c r="S75" i="11"/>
  <c r="D75" i="11"/>
  <c r="D76" i="11"/>
  <c r="S74" i="11"/>
  <c r="S73" i="1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S59" i="11"/>
  <c r="S58" i="11"/>
  <c r="S57" i="11"/>
  <c r="S56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S31" i="11"/>
  <c r="D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U89" i="11"/>
  <c r="E18" i="4"/>
  <c r="S12" i="11"/>
  <c r="S11" i="11"/>
  <c r="D11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S10" i="11"/>
  <c r="U87" i="11"/>
  <c r="U91" i="10"/>
  <c r="U90" i="10"/>
  <c r="U89" i="10"/>
  <c r="E17" i="4"/>
  <c r="U88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S11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A11" i="10"/>
  <c r="S10" i="10"/>
  <c r="Q91" i="9"/>
  <c r="Q90" i="9"/>
  <c r="Q89" i="9"/>
  <c r="E16" i="4"/>
  <c r="Q88" i="9"/>
  <c r="O84" i="9"/>
  <c r="O83" i="9"/>
  <c r="O82" i="9"/>
  <c r="O81" i="9"/>
  <c r="O80" i="9"/>
  <c r="O79" i="9"/>
  <c r="O78" i="9"/>
  <c r="O77" i="9"/>
  <c r="O76" i="9"/>
  <c r="O75" i="9"/>
  <c r="O74" i="9"/>
  <c r="O73" i="9"/>
  <c r="D73" i="9"/>
  <c r="D74" i="9"/>
  <c r="D75" i="9"/>
  <c r="D76" i="9"/>
  <c r="D77" i="9"/>
  <c r="D78" i="9"/>
  <c r="D79" i="9"/>
  <c r="D80" i="9"/>
  <c r="D81" i="9"/>
  <c r="D82" i="9"/>
  <c r="D83" i="9"/>
  <c r="D84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O32" i="9"/>
  <c r="O31" i="9"/>
  <c r="O30" i="9"/>
  <c r="O29" i="9"/>
  <c r="O28" i="9"/>
  <c r="O27" i="9"/>
  <c r="O26" i="9"/>
  <c r="O25" i="9"/>
  <c r="O24" i="9"/>
  <c r="D24" i="9"/>
  <c r="D25" i="9"/>
  <c r="D26" i="9"/>
  <c r="D27" i="9"/>
  <c r="D28" i="9"/>
  <c r="D29" i="9"/>
  <c r="D30" i="9"/>
  <c r="D31" i="9"/>
  <c r="O23" i="9"/>
  <c r="O22" i="9"/>
  <c r="O21" i="9"/>
  <c r="D21" i="9"/>
  <c r="O20" i="9"/>
  <c r="O19" i="9"/>
  <c r="O18" i="9"/>
  <c r="O17" i="9"/>
  <c r="O16" i="9"/>
  <c r="O15" i="9"/>
  <c r="O14" i="9"/>
  <c r="O13" i="9"/>
  <c r="O12" i="9"/>
  <c r="D12" i="9"/>
  <c r="D13" i="9"/>
  <c r="D14" i="9"/>
  <c r="D15" i="9"/>
  <c r="O11" i="9"/>
  <c r="D11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O10" i="9"/>
  <c r="Q87" i="9"/>
  <c r="U91" i="8"/>
  <c r="U90" i="8"/>
  <c r="U89" i="8"/>
  <c r="E15" i="4"/>
  <c r="U88" i="8"/>
  <c r="S84" i="8"/>
  <c r="S83" i="8"/>
  <c r="D83" i="8"/>
  <c r="D84" i="8"/>
  <c r="S82" i="8"/>
  <c r="S81" i="8"/>
  <c r="D81" i="8"/>
  <c r="S80" i="8"/>
  <c r="S79" i="8"/>
  <c r="S78" i="8"/>
  <c r="S77" i="8"/>
  <c r="D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S10" i="8"/>
  <c r="U87" i="8"/>
  <c r="S91" i="7"/>
  <c r="S90" i="7"/>
  <c r="S89" i="7"/>
  <c r="E14" i="4"/>
  <c r="S88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Q10" i="7"/>
  <c r="S87" i="7"/>
  <c r="U92" i="6"/>
  <c r="U91" i="6"/>
  <c r="U90" i="6"/>
  <c r="E13" i="4"/>
  <c r="U89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S11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A11" i="6"/>
  <c r="S10" i="6"/>
  <c r="U88" i="6"/>
  <c r="U98" i="5"/>
  <c r="U97" i="5"/>
  <c r="U96" i="5"/>
  <c r="E12" i="4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S75" i="5"/>
  <c r="S74" i="5"/>
  <c r="S73" i="5"/>
  <c r="S72" i="5"/>
  <c r="S71" i="5"/>
  <c r="S70" i="5"/>
  <c r="S69" i="5"/>
  <c r="D69" i="5"/>
  <c r="D70" i="5"/>
  <c r="D71" i="5"/>
  <c r="D72" i="5"/>
  <c r="D73" i="5"/>
  <c r="D74" i="5"/>
  <c r="S68" i="5"/>
  <c r="T68" i="5"/>
  <c r="T67" i="5"/>
  <c r="S67" i="5"/>
  <c r="T66" i="5"/>
  <c r="S66" i="5"/>
  <c r="S65" i="5"/>
  <c r="T65" i="5"/>
  <c r="S64" i="5"/>
  <c r="T64" i="5"/>
  <c r="S63" i="5"/>
  <c r="T63" i="5"/>
  <c r="S62" i="5"/>
  <c r="T62" i="5"/>
  <c r="S61" i="5"/>
  <c r="T61" i="5"/>
  <c r="S60" i="5"/>
  <c r="T60" i="5"/>
  <c r="S59" i="5"/>
  <c r="T59" i="5"/>
  <c r="S58" i="5"/>
  <c r="T58" i="5"/>
  <c r="S57" i="5"/>
  <c r="T57" i="5"/>
  <c r="S56" i="5"/>
  <c r="T56" i="5"/>
  <c r="S55" i="5"/>
  <c r="T55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S54" i="5"/>
  <c r="T54" i="5"/>
  <c r="T53" i="5"/>
  <c r="S53" i="5"/>
  <c r="T52" i="5"/>
  <c r="S52" i="5"/>
  <c r="T51" i="5"/>
  <c r="S51" i="5"/>
  <c r="T50" i="5"/>
  <c r="S50" i="5"/>
  <c r="T49" i="5"/>
  <c r="S49" i="5"/>
  <c r="T48" i="5"/>
  <c r="S48" i="5"/>
  <c r="T47" i="5"/>
  <c r="S47" i="5"/>
  <c r="T46" i="5"/>
  <c r="S46" i="5"/>
  <c r="T45" i="5"/>
  <c r="S45" i="5"/>
  <c r="T44" i="5"/>
  <c r="S44" i="5"/>
  <c r="S43" i="5"/>
  <c r="S42" i="5"/>
  <c r="D42" i="5"/>
  <c r="D43" i="5"/>
  <c r="D44" i="5"/>
  <c r="D45" i="5"/>
  <c r="D46" i="5"/>
  <c r="D47" i="5"/>
  <c r="D48" i="5"/>
  <c r="D49" i="5"/>
  <c r="D50" i="5"/>
  <c r="D51" i="5"/>
  <c r="D52" i="5"/>
  <c r="D53" i="5"/>
  <c r="S41" i="5"/>
  <c r="D41" i="5"/>
  <c r="S40" i="5"/>
  <c r="S39" i="5"/>
  <c r="T39" i="5"/>
  <c r="S38" i="5"/>
  <c r="T38" i="5"/>
  <c r="D38" i="5"/>
  <c r="D39" i="5"/>
  <c r="S37" i="5"/>
  <c r="T37" i="5"/>
  <c r="T36" i="5"/>
  <c r="S36" i="5"/>
  <c r="T35" i="5"/>
  <c r="S35" i="5"/>
  <c r="T34" i="5"/>
  <c r="S34" i="5"/>
  <c r="T33" i="5"/>
  <c r="S33" i="5"/>
  <c r="T32" i="5"/>
  <c r="S32" i="5"/>
  <c r="D32" i="5"/>
  <c r="D33" i="5"/>
  <c r="D34" i="5"/>
  <c r="D35" i="5"/>
  <c r="D36" i="5"/>
  <c r="T31" i="5"/>
  <c r="S31" i="5"/>
  <c r="S30" i="5"/>
  <c r="T30" i="5"/>
  <c r="S29" i="5"/>
  <c r="T29" i="5"/>
  <c r="S28" i="5"/>
  <c r="T28" i="5"/>
  <c r="S27" i="5"/>
  <c r="T27" i="5"/>
  <c r="S26" i="5"/>
  <c r="T26" i="5"/>
  <c r="S25" i="5"/>
  <c r="T25" i="5"/>
  <c r="S24" i="5"/>
  <c r="T24" i="5"/>
  <c r="S23" i="5"/>
  <c r="T23" i="5"/>
  <c r="S22" i="5"/>
  <c r="T22" i="5"/>
  <c r="S21" i="5"/>
  <c r="T21" i="5"/>
  <c r="S20" i="5"/>
  <c r="T20" i="5"/>
  <c r="S19" i="5"/>
  <c r="T19" i="5"/>
  <c r="S18" i="5"/>
  <c r="T18" i="5"/>
  <c r="S17" i="5"/>
  <c r="T17" i="5"/>
  <c r="S16" i="5"/>
  <c r="T16" i="5"/>
  <c r="S15" i="5"/>
  <c r="T15" i="5"/>
  <c r="S14" i="5"/>
  <c r="T14" i="5"/>
  <c r="S13" i="5"/>
  <c r="T13" i="5"/>
  <c r="S12" i="5"/>
  <c r="T12" i="5"/>
  <c r="S11" i="5"/>
  <c r="T11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S10" i="5"/>
  <c r="U94" i="5"/>
  <c r="S10" i="30"/>
  <c r="T89" i="30"/>
  <c r="S10" i="29"/>
  <c r="T91" i="29"/>
  <c r="T90" i="28"/>
  <c r="C35" i="4"/>
  <c r="S10" i="28"/>
  <c r="T90" i="26"/>
  <c r="S10" i="26"/>
  <c r="T91" i="26"/>
  <c r="T10" i="25"/>
  <c r="U90" i="25"/>
  <c r="U89" i="25"/>
  <c r="T91" i="24"/>
  <c r="T10" i="23"/>
  <c r="T10" i="22"/>
  <c r="U90" i="22"/>
  <c r="U88" i="21"/>
  <c r="T10" i="20"/>
  <c r="U88" i="20"/>
  <c r="T10" i="19"/>
  <c r="U85" i="19"/>
  <c r="T10" i="18"/>
  <c r="U88" i="16"/>
  <c r="T10" i="12"/>
  <c r="U87" i="12"/>
  <c r="U87" i="10"/>
  <c r="T10" i="5"/>
  <c r="U95" i="5"/>
  <c r="U89" i="23"/>
  <c r="U90" i="23"/>
  <c r="D30" i="4"/>
  <c r="C30" i="4"/>
  <c r="E40" i="4"/>
</calcChain>
</file>

<file path=xl/sharedStrings.xml><?xml version="1.0" encoding="utf-8"?>
<sst xmlns="http://schemas.openxmlformats.org/spreadsheetml/2006/main" count="5331" uniqueCount="1396">
  <si>
    <t>TOTALS</t>
  </si>
  <si>
    <t>STAMPS</t>
  </si>
  <si>
    <t>BLOCKS</t>
  </si>
  <si>
    <t>VALUE</t>
  </si>
  <si>
    <t>PAID</t>
  </si>
  <si>
    <t>NAME</t>
  </si>
  <si>
    <t># OF</t>
  </si>
  <si>
    <t>CATALOG</t>
  </si>
  <si>
    <t>AMOUNT</t>
  </si>
  <si>
    <t>FACE</t>
  </si>
  <si>
    <t>SHEET</t>
  </si>
  <si>
    <t>KEN PATAKY</t>
  </si>
  <si>
    <t>SUMMARY TOTALS</t>
  </si>
  <si>
    <t>PLATE BLOCKS/SHEETS</t>
  </si>
  <si>
    <t>U. S. STAMP INVENTORY</t>
  </si>
  <si>
    <t>PAGE 1 OF 1</t>
  </si>
  <si>
    <t>U.S. STAMP INVENTORY</t>
  </si>
  <si>
    <t>REGULAR ISSUES</t>
  </si>
  <si>
    <t xml:space="preserve">  ITEM</t>
  </si>
  <si>
    <t>SCOTT NO.</t>
  </si>
  <si>
    <t>DENOM</t>
  </si>
  <si>
    <t>DESCRIPTION</t>
  </si>
  <si>
    <t>BLK</t>
  </si>
  <si>
    <t>STMP</t>
  </si>
  <si>
    <t>NO.</t>
  </si>
  <si>
    <t>PLATE NO.(S)</t>
  </si>
  <si>
    <t>INTG.</t>
  </si>
  <si>
    <t>NOTES</t>
  </si>
  <si>
    <t>AMT</t>
  </si>
  <si>
    <t>CAT</t>
  </si>
  <si>
    <t>PFX</t>
  </si>
  <si>
    <t>BASE</t>
  </si>
  <si>
    <t>SFX</t>
  </si>
  <si>
    <t>QTY</t>
  </si>
  <si>
    <t>POS.</t>
  </si>
  <si>
    <t>(1)</t>
  </si>
  <si>
    <t>(2)</t>
  </si>
  <si>
    <t>(3)</t>
  </si>
  <si>
    <t>(4)</t>
  </si>
  <si>
    <t>(5)</t>
  </si>
  <si>
    <t>(6)</t>
  </si>
  <si>
    <t>#</t>
  </si>
  <si>
    <t xml:space="preserve"> </t>
  </si>
  <si>
    <t>MARYLAND TERCENTENARY</t>
  </si>
  <si>
    <t>UC</t>
  </si>
  <si>
    <t>WHISTLER'S MOTHER</t>
  </si>
  <si>
    <t>UL</t>
  </si>
  <si>
    <t>BC</t>
  </si>
  <si>
    <t>WISCONSIN TERCENTENARY</t>
  </si>
  <si>
    <t>TC</t>
  </si>
  <si>
    <t>CONNECTICUT TERCENTENARY</t>
  </si>
  <si>
    <t>LL</t>
  </si>
  <si>
    <t>CALIFORNIA PACIFIC EXPOSITION</t>
  </si>
  <si>
    <t>TL</t>
  </si>
  <si>
    <t>BOULDER DAM</t>
  </si>
  <si>
    <t>MICHIGAN TERCENTENARY</t>
  </si>
  <si>
    <t>TEXAS CENTENNIAL</t>
  </si>
  <si>
    <t>LR</t>
  </si>
  <si>
    <t>RHODE ISLAND TERCENTENARY</t>
  </si>
  <si>
    <t>ARKANSAS CENTENNIAL</t>
  </si>
  <si>
    <t>OREGON TERRITORY</t>
  </si>
  <si>
    <t>SUSAN B. ANTHONY</t>
  </si>
  <si>
    <t xml:space="preserve">ARMY </t>
  </si>
  <si>
    <t>NAVY</t>
  </si>
  <si>
    <t>UR</t>
  </si>
  <si>
    <t>ORDINANCE OF 1787 SESQ.</t>
  </si>
  <si>
    <t>VIRGINIA DARE</t>
  </si>
  <si>
    <t>CONSTITUTION SESQ.</t>
  </si>
  <si>
    <t>TERRITORIAL ISSUE-HAWAII</t>
  </si>
  <si>
    <t>NOTES:</t>
  </si>
  <si>
    <t>1) ALL STAMPS ARE M-NH-OG UNLESS NOTED OTHERWISE.</t>
  </si>
  <si>
    <t>2) CONDITION IS F-VF OR BETTER.</t>
  </si>
  <si>
    <t>TOTAL FACE VALUE:</t>
  </si>
  <si>
    <t>TOTAL AMOUNT PAID:</t>
  </si>
  <si>
    <t>TOTAL CATALOGUE VALUE:</t>
  </si>
  <si>
    <t>TOTAL NUMBER OF BLOCKS:</t>
  </si>
  <si>
    <t>TOTAL NUMBER OF STAMPS:</t>
  </si>
  <si>
    <t>TERRITORIAL  ISSUE-ALASKA</t>
  </si>
  <si>
    <t>TERRITORIAL  ISSUE-PUERTO RICO</t>
  </si>
  <si>
    <t>TERRITORIAL  ISSUE-V. I.</t>
  </si>
  <si>
    <t>1938 PREXY ISSUE</t>
  </si>
  <si>
    <t>CONSTITUTION RATIFICATION</t>
  </si>
  <si>
    <t>SWEDISH-FINNISH TERCENTENARY</t>
  </si>
  <si>
    <t>T</t>
  </si>
  <si>
    <t>NORTHWEST TERRITORY</t>
  </si>
  <si>
    <t>IOWA TERRITORY</t>
  </si>
  <si>
    <t>GOLDEN GATE INT'L EXPO</t>
  </si>
  <si>
    <t>N.Y. WORLD'S FAIR</t>
  </si>
  <si>
    <t>WASHINGTON INAUGURATION</t>
  </si>
  <si>
    <t>BASEBALL CENTENNIAL</t>
  </si>
  <si>
    <t>PANAMA CANAL</t>
  </si>
  <si>
    <t>PRINTING TERCENTENARY</t>
  </si>
  <si>
    <t>50th  ANNIVERSARY OF STATEHOOD</t>
  </si>
  <si>
    <t>FAMOUS AMERICANS-AUTHORS</t>
  </si>
  <si>
    <t>FAMOUS AMERICANS-POETS</t>
  </si>
  <si>
    <t>FAMOUS AMERICANS-EDUCATORS</t>
  </si>
  <si>
    <t>FAMOUS AMERICANS-SCIENTISTS</t>
  </si>
  <si>
    <t>FAMOUS AMERICANS-COMPOSERS</t>
  </si>
  <si>
    <t>FAMOUS AMERICANS-ARTISTS</t>
  </si>
  <si>
    <t>FAMOUS AMERICANS-INVENTORS</t>
  </si>
  <si>
    <t>PONY EXPRESS</t>
  </si>
  <si>
    <t>PAN AMERICAN UNION</t>
  </si>
  <si>
    <t>IDAHO STATEHOOD</t>
  </si>
  <si>
    <t>WYOMING STATEHOOD</t>
  </si>
  <si>
    <t>CORONADO EXPEDITION</t>
  </si>
  <si>
    <t>NATIONAL DEFENSE</t>
  </si>
  <si>
    <t>THIRTEENTH AMENDMENT</t>
  </si>
  <si>
    <t>VERMONT STATEHOOD</t>
  </si>
  <si>
    <t>KENTUCKY STATEHOOD</t>
  </si>
  <si>
    <t>WIN THE WAR</t>
  </si>
  <si>
    <t>CHINESE RESISTANCE</t>
  </si>
  <si>
    <t>ALLIED NATIONS</t>
  </si>
  <si>
    <t>FOUR FREEDOMS</t>
  </si>
  <si>
    <t>OVERRUN COUNTRIES</t>
  </si>
  <si>
    <t>POLAND</t>
  </si>
  <si>
    <t>CZECHOSLOVAKIA</t>
  </si>
  <si>
    <t>NORWAY</t>
  </si>
  <si>
    <t>LUXEMBOURG</t>
  </si>
  <si>
    <t>NETHERLANDS</t>
  </si>
  <si>
    <t>BELGIUM</t>
  </si>
  <si>
    <t>FRANCE</t>
  </si>
  <si>
    <t>GREECE</t>
  </si>
  <si>
    <t>YUGOSLAVIA</t>
  </si>
  <si>
    <t>ALBANIA</t>
  </si>
  <si>
    <t>AUSTRIA</t>
  </si>
  <si>
    <t>DENMARK</t>
  </si>
  <si>
    <t>KOREA</t>
  </si>
  <si>
    <t>TRANSCONTINENTAL RAILROAD</t>
  </si>
  <si>
    <t>STEAMSHIP</t>
  </si>
  <si>
    <t>TELEGRAPH</t>
  </si>
  <si>
    <t>PHILIPPINE</t>
  </si>
  <si>
    <t>MOTION PICTURE</t>
  </si>
  <si>
    <t>FLORIDA STATEHOOD</t>
  </si>
  <si>
    <t>U.N. CONFERENCE</t>
  </si>
  <si>
    <t>IWO JIMA(MARINES)</t>
  </si>
  <si>
    <t>FRANKLIN D. ROOSEVELT</t>
  </si>
  <si>
    <t>ARMY</t>
  </si>
  <si>
    <t xml:space="preserve">LL </t>
  </si>
  <si>
    <t>COAST GUARD</t>
  </si>
  <si>
    <t>ALFRED E. SMITH</t>
  </si>
  <si>
    <t>TEXAS STATEHOOD</t>
  </si>
  <si>
    <t>MERCHANT MARINE</t>
  </si>
  <si>
    <t>VETERANS OF WW II</t>
  </si>
  <si>
    <t>TENNESSEE STATEHOOD</t>
  </si>
  <si>
    <t>IOWA STATEHOOD</t>
  </si>
  <si>
    <t>SMITHSONIAN INSTITUTION</t>
  </si>
  <si>
    <t>KEARNY EXPEDITION</t>
  </si>
  <si>
    <t>THOMAS A. EDISON</t>
  </si>
  <si>
    <t>JOSEPH PULITZER</t>
  </si>
  <si>
    <t>POSTAGE STAMP CENTENARY</t>
  </si>
  <si>
    <t>DOCTORS</t>
  </si>
  <si>
    <t>UTAH</t>
  </si>
  <si>
    <t>USS CONSTITUTION</t>
  </si>
  <si>
    <t>EVERGLADES</t>
  </si>
  <si>
    <t>GEORGE WASHINGTON CARVER</t>
  </si>
  <si>
    <t>CALIFORNIA GOLD CENTENNIAL</t>
  </si>
  <si>
    <t>MISSISSIPPI TERRITORY</t>
  </si>
  <si>
    <t>FOUR CHAPLAINS</t>
  </si>
  <si>
    <t>WISCONSIN STATEHOOD</t>
  </si>
  <si>
    <t>SWEDISH PIONEER</t>
  </si>
  <si>
    <t>PROGRESS OF WOMEN</t>
  </si>
  <si>
    <t>WILLIAM ALLEN WHITE</t>
  </si>
  <si>
    <t>US-CANADA FRIENDSHIP</t>
  </si>
  <si>
    <t>FRANCIS SCOTT KEY</t>
  </si>
  <si>
    <t>SALUTE TO YOUTH</t>
  </si>
  <si>
    <t>HARLAN F. STONE</t>
  </si>
  <si>
    <t>MT. PALOMAR</t>
  </si>
  <si>
    <t>CLARA BARTON</t>
  </si>
  <si>
    <t>POULTRY INDUSTRY</t>
  </si>
  <si>
    <t>GOLD STAR MOTHERS</t>
  </si>
  <si>
    <t>FORT KEARNY</t>
  </si>
  <si>
    <t>VOLUNTEER FIREMEN</t>
  </si>
  <si>
    <t>INDIAN CENTENNIAL</t>
  </si>
  <si>
    <t>ROUGH RIDERS</t>
  </si>
  <si>
    <t>JULIETTE LOW</t>
  </si>
  <si>
    <t>WILL ROGERS</t>
  </si>
  <si>
    <t>FORT BLISS</t>
  </si>
  <si>
    <t>MOINA MICHAEL</t>
  </si>
  <si>
    <t>GETTYSBURG ADDRESS</t>
  </si>
  <si>
    <t>AMERICAN TURNERS</t>
  </si>
  <si>
    <t>JOEL CHANDLER HARRIS</t>
  </si>
  <si>
    <t>MINNESOTA TERRITORY</t>
  </si>
  <si>
    <t>WASHINGTON AND LEE UNIV.</t>
  </si>
  <si>
    <t>PUERTO RICO ELECTION</t>
  </si>
  <si>
    <t>ANNAPOLIS TERCENTENARY</t>
  </si>
  <si>
    <t>G.A.R.</t>
  </si>
  <si>
    <t>EDGAR ALLEN POE</t>
  </si>
  <si>
    <t>AMERICAN BANKERS ASSOC.</t>
  </si>
  <si>
    <t>SAMUEL GOMPERS</t>
  </si>
  <si>
    <t>NATIONAL CAPITAL SESQ.</t>
  </si>
  <si>
    <t>RAILROAD ENGINEERS</t>
  </si>
  <si>
    <t>KANSAS CITY, MO.</t>
  </si>
  <si>
    <t>BOY SCOUTS</t>
  </si>
  <si>
    <t>INDIANA TERRITORY</t>
  </si>
  <si>
    <t>CALIFORNIA STATEHOOD</t>
  </si>
  <si>
    <t>UCV FINAL REUNION</t>
  </si>
  <si>
    <t>NEVADA CENTENNIAL</t>
  </si>
  <si>
    <t>LANDING OF CADILLAC</t>
  </si>
  <si>
    <t>COLORADO STATEHOOD</t>
  </si>
  <si>
    <t>AMERICAN CHEMICAL SOCIETY</t>
  </si>
  <si>
    <t>BATTLE OF BROOKLYN</t>
  </si>
  <si>
    <t>BETSY ROSS</t>
  </si>
  <si>
    <t>4-H CLUB</t>
  </si>
  <si>
    <t>B. &amp; O. RAILROAD</t>
  </si>
  <si>
    <t>A.A.A.</t>
  </si>
  <si>
    <t>NATO</t>
  </si>
  <si>
    <t>GRAND COULEE DAM</t>
  </si>
  <si>
    <t>LAFAYETTE</t>
  </si>
  <si>
    <t>MT. RUSHMORE MEMORIAL</t>
  </si>
  <si>
    <t>ENGINEERING CENTENNIAL</t>
  </si>
  <si>
    <t>SERVICE WOMEN</t>
  </si>
  <si>
    <t>GUTENBERG BIBLE</t>
  </si>
  <si>
    <t>NEWSPAPER BOYS</t>
  </si>
  <si>
    <t>RED CROSS</t>
  </si>
  <si>
    <t>NATIONAL GUARD</t>
  </si>
  <si>
    <t>OHIO STATEHOOD</t>
  </si>
  <si>
    <t>WASHINGTON TERRITORY</t>
  </si>
  <si>
    <t>LOUISIANA PURCHASE</t>
  </si>
  <si>
    <t>OPENING OF JAPAN</t>
  </si>
  <si>
    <t>AMERICAN BAR ASSOC.</t>
  </si>
  <si>
    <t>SAGAMORE HILL</t>
  </si>
  <si>
    <t>FUTURE FARMERS</t>
  </si>
  <si>
    <t>TRUCKING INDUSTRY</t>
  </si>
  <si>
    <t>GENERAL PATTON</t>
  </si>
  <si>
    <t>NYC-300th ANNIVERSARY</t>
  </si>
  <si>
    <t>GADSDEN PURCHASE</t>
  </si>
  <si>
    <t>COLUMBIA UNIVERSITY</t>
  </si>
  <si>
    <t>LIBERTY ISSUE</t>
  </si>
  <si>
    <t>WET PRINTING</t>
  </si>
  <si>
    <t>DRY PRINTING</t>
  </si>
  <si>
    <t>b.</t>
  </si>
  <si>
    <t>B</t>
  </si>
  <si>
    <t>1031A</t>
  </si>
  <si>
    <t>e.</t>
  </si>
  <si>
    <t>DRY PRINTING-UNTAGGED</t>
  </si>
  <si>
    <t>a.</t>
  </si>
  <si>
    <t>DRY PRINTINGFLAT PLATE</t>
  </si>
  <si>
    <t>1041B</t>
  </si>
  <si>
    <t>DRY PRINTINGROTARY PRESS</t>
  </si>
  <si>
    <t>GIORI PRESS-DRY PRINTING</t>
  </si>
  <si>
    <t>1042A</t>
  </si>
  <si>
    <t>1044A</t>
  </si>
  <si>
    <t>NEBRASKA TERRITORY</t>
  </si>
  <si>
    <t>KANSAS TERRITORY</t>
  </si>
  <si>
    <t>GEORGE EASTMAN</t>
  </si>
  <si>
    <t>LEWIS AND CLARK</t>
  </si>
  <si>
    <t>PENN ACADEMY OF FINE ARTS</t>
  </si>
  <si>
    <t>LAND GRANT COLLEGES</t>
  </si>
  <si>
    <t>ROTARY INT'L-50th ANNIVERSARY</t>
  </si>
  <si>
    <t>ARMED FORCES RESERVE</t>
  </si>
  <si>
    <t>NEW HAMPSHIRE</t>
  </si>
  <si>
    <t>SOO LOCKS</t>
  </si>
  <si>
    <t>ATOMS FOR PEACE</t>
  </si>
  <si>
    <t>FORT TICONDEROGA</t>
  </si>
  <si>
    <t>ANDREW W. MELLON</t>
  </si>
  <si>
    <t>BENJAMIN FRANKLIN</t>
  </si>
  <si>
    <t>BOOKER T. WASHINGTON</t>
  </si>
  <si>
    <t>WILDLIFE CONSERVATION</t>
  </si>
  <si>
    <t>PURE FOOD AND DRUG LAWS</t>
  </si>
  <si>
    <t>WHEATLAND</t>
  </si>
  <si>
    <t>LABOR DAY</t>
  </si>
  <si>
    <t>NASSAU HALL</t>
  </si>
  <si>
    <t>DEVILS TOWER</t>
  </si>
  <si>
    <t>CHILDREN</t>
  </si>
  <si>
    <t>ALEXANDER HAMILTON</t>
  </si>
  <si>
    <t>POLIO</t>
  </si>
  <si>
    <t>COAST AND GEODETIC SURVEY</t>
  </si>
  <si>
    <t>ARCHITECTS</t>
  </si>
  <si>
    <t>STEEL INDUSTRY</t>
  </si>
  <si>
    <t>INT'L NAVAL REVIEW</t>
  </si>
  <si>
    <t>OKLAHOMA STATEHOOD</t>
  </si>
  <si>
    <t>SCHOOL TEACHERS</t>
  </si>
  <si>
    <t>FLAG</t>
  </si>
  <si>
    <t>SHIPBUILDING</t>
  </si>
  <si>
    <t>CHAMPION OF LIBERTY-MAGSAYSAY</t>
  </si>
  <si>
    <t>LAFAYETTE BICENTENARY</t>
  </si>
  <si>
    <t>RELIGIOUS FREEDOM</t>
  </si>
  <si>
    <t>GARDENING HORTICULTURE</t>
  </si>
  <si>
    <t>BRUSSELS EXHIBITION</t>
  </si>
  <si>
    <t>JAMES MONROE</t>
  </si>
  <si>
    <t>MINNESOTA STATEHOOD</t>
  </si>
  <si>
    <t>GEOPHYSICAL YEAR</t>
  </si>
  <si>
    <t>GUNSTON HALL</t>
  </si>
  <si>
    <t>MACKINAC BRIDGE</t>
  </si>
  <si>
    <t>CHAMPION OF LIBERTY-BOLIVAR</t>
  </si>
  <si>
    <t>ATLANTIC CABLE CENTENNIAL</t>
  </si>
  <si>
    <t>LINCOLN SESQUICENTENNIAL</t>
  </si>
  <si>
    <t>CHAMPION OF LIBERTY-KOSSUTH</t>
  </si>
  <si>
    <t>FREEDOM OF PRESS</t>
  </si>
  <si>
    <t>OVERLAND MAIL</t>
  </si>
  <si>
    <t>NOAH WEBSTER</t>
  </si>
  <si>
    <t>FOREST CONSERVATION</t>
  </si>
  <si>
    <t>FORT DUQUESNE</t>
  </si>
  <si>
    <t>OREGON STATEHOOD</t>
  </si>
  <si>
    <t>CHAMPION OF LIBERTY-SAN MARTIN</t>
  </si>
  <si>
    <t>ARCTIC EXPLORATIONS</t>
  </si>
  <si>
    <t>WORLD PEACE THROUGH WORLD TRADE</t>
  </si>
  <si>
    <t>SILVER CENTENNIAL</t>
  </si>
  <si>
    <t>ST. LAWRENCE SEAWAY</t>
  </si>
  <si>
    <t>49 STAR FLAG</t>
  </si>
  <si>
    <t>SOIL CONSERVATION</t>
  </si>
  <si>
    <t>PETROLEUM INDUSTRY</t>
  </si>
  <si>
    <t>DENTAL HEALTH</t>
  </si>
  <si>
    <t>CHAMPION OF LIBERTY-REUTER</t>
  </si>
  <si>
    <t>DR. EPHRAIM McDOWELL</t>
  </si>
  <si>
    <t>AMERICAN CREDO-WASHINGTON</t>
  </si>
  <si>
    <t>AMERICAN CREDO-FRANKLIN</t>
  </si>
  <si>
    <t>AMERICAN CREDO-JEFFERSON</t>
  </si>
  <si>
    <t>AMERICAN CREDO-KEY</t>
  </si>
  <si>
    <t>AMERICAN CREDO-LINCOLN</t>
  </si>
  <si>
    <t>AMERICAN CREDO-HENRY</t>
  </si>
  <si>
    <t>BOY SCOUT JUBILEE</t>
  </si>
  <si>
    <t>OLYMPIC WINTER GAMES</t>
  </si>
  <si>
    <t>CHAMPION OF LIBERTY-MASARYK</t>
  </si>
  <si>
    <t>WORLD REFUGEE YEAR</t>
  </si>
  <si>
    <t>WATER CONSERVATION</t>
  </si>
  <si>
    <t>SEATO</t>
  </si>
  <si>
    <t>AMERICAN WOMAN</t>
  </si>
  <si>
    <t>50 STAR FLAG</t>
  </si>
  <si>
    <t>PONY EXPRESS CENTENNIAL</t>
  </si>
  <si>
    <t>EMPLOY THE HANDICAPPED</t>
  </si>
  <si>
    <t>WORLD FORESTRY CONGRESS</t>
  </si>
  <si>
    <t>MEXICAN INDEPENDENCE</t>
  </si>
  <si>
    <t>US-JAPAN TREATY</t>
  </si>
  <si>
    <t>CHAMPION OF LIBERTY-PADEREWSKI</t>
  </si>
  <si>
    <t>SENATOR TAFT MEMORIAL</t>
  </si>
  <si>
    <t>WHEELS OF FREEDOM</t>
  </si>
  <si>
    <t>BOYS' CLUBS OF AMERICA</t>
  </si>
  <si>
    <t>FIRST AUTOMATED P.O. IN U.S.</t>
  </si>
  <si>
    <t>CHAMPION OF LIBERTY-MANNERHEIM</t>
  </si>
  <si>
    <t>CAMP FIRE GIRLS</t>
  </si>
  <si>
    <t>CHAMPION OF LIBERTY-GARIBALDI</t>
  </si>
  <si>
    <t>SENATOR GEORGE MEMORIAL</t>
  </si>
  <si>
    <t>ANDREW CARNEGIE</t>
  </si>
  <si>
    <t>JOHN FOSTER DULLES MEMORIAL</t>
  </si>
  <si>
    <t>ECHO I-COMMUNICATIONS FOR PEACE</t>
  </si>
  <si>
    <t>CHAMPION OF LIBERTY-GANDHI</t>
  </si>
  <si>
    <t>RANGE CONSERVATION</t>
  </si>
  <si>
    <t>HORACE GREELEY</t>
  </si>
  <si>
    <t>CIVIL WAR CENTENNIAL</t>
  </si>
  <si>
    <t>KANSAS STATEHOOD</t>
  </si>
  <si>
    <t>SENATOR NORRIS</t>
  </si>
  <si>
    <t>NAVAL AVIATION</t>
  </si>
  <si>
    <t>WORKMAN'S COMPENSATION</t>
  </si>
  <si>
    <t>FREDERIC REMINGTON</t>
  </si>
  <si>
    <t>REPUBLIC OF CHINA</t>
  </si>
  <si>
    <t>NAISMITH-BASKETBALL</t>
  </si>
  <si>
    <t>NURSING</t>
  </si>
  <si>
    <t>NEW MEXICO STATEHOOD</t>
  </si>
  <si>
    <t>ARIZONA STATEHOOD</t>
  </si>
  <si>
    <t>PROJECT MERCURY</t>
  </si>
  <si>
    <t>MALARIA ERADICATION</t>
  </si>
  <si>
    <t>CHARLES EVANS HUGHES</t>
  </si>
  <si>
    <t>SEATTLE WORLD'S FAIR</t>
  </si>
  <si>
    <t>LOUISIANA STATEHOOD</t>
  </si>
  <si>
    <t>HOMESTEAD ACT</t>
  </si>
  <si>
    <t>GIRL SCOUTS</t>
  </si>
  <si>
    <t>SENATOR BRIEN McMAHON</t>
  </si>
  <si>
    <t>APPRENTICESHIP</t>
  </si>
  <si>
    <t>SAM RAYBURN</t>
  </si>
  <si>
    <t>DAG HAMMARSKJOLD</t>
  </si>
  <si>
    <t>INVERTED YELLOW</t>
  </si>
  <si>
    <t>CHRISTMAS 1962</t>
  </si>
  <si>
    <t>HIGHER EDUCATION</t>
  </si>
  <si>
    <t>WINSLOW HOMER</t>
  </si>
  <si>
    <t>UNTAGGED</t>
  </si>
  <si>
    <t>ANDREW JACKSON</t>
  </si>
  <si>
    <t>GEORGE WASHINGTON</t>
  </si>
  <si>
    <t>CAROLINA CHARTER</t>
  </si>
  <si>
    <t>FOOD FOR PEACE</t>
  </si>
  <si>
    <t>WEST VIRGINIA STATEHOOD</t>
  </si>
  <si>
    <t>EMANCIPATION PROCLAMATION</t>
  </si>
  <si>
    <t>ALLIANCE FOR PROGRESS</t>
  </si>
  <si>
    <t>CORDELL HULL</t>
  </si>
  <si>
    <t>ELEANOR ROOSEVELT</t>
  </si>
  <si>
    <t>SCIENCE</t>
  </si>
  <si>
    <t>CITY MAIL DELIVERY</t>
  </si>
  <si>
    <t>RED CROSS CENTENARY</t>
  </si>
  <si>
    <t>CHRISTMAS 1963</t>
  </si>
  <si>
    <t>JOHN JAMES AUDUBON</t>
  </si>
  <si>
    <t>SAM HOUSTON</t>
  </si>
  <si>
    <t>CHARLES M. RUSSELL</t>
  </si>
  <si>
    <t>JOHN MUIR</t>
  </si>
  <si>
    <t>KENNEDY MEMORIAL</t>
  </si>
  <si>
    <t>N.J. TERCENTENARY</t>
  </si>
  <si>
    <t>NEVADA STATEHOOD</t>
  </si>
  <si>
    <t>REGISTER AND VOTE</t>
  </si>
  <si>
    <t>SHAKESPEARE</t>
  </si>
  <si>
    <t>DOCTORS MAYO</t>
  </si>
  <si>
    <t>AMERICAN MUSIC</t>
  </si>
  <si>
    <t>HOMEMAKERS</t>
  </si>
  <si>
    <t>1254-57</t>
  </si>
  <si>
    <t>CHRISTMAS 1964</t>
  </si>
  <si>
    <t>VERRAZANO-NARROWS BRIDGE</t>
  </si>
  <si>
    <t>FINE ARTS</t>
  </si>
  <si>
    <t>AMATEUR RADIO</t>
  </si>
  <si>
    <t>BATTLE OF NEW ORLEANS</t>
  </si>
  <si>
    <t>PHYSICAL FITNESS-SOKOL</t>
  </si>
  <si>
    <t>CRUSADE AGAINST CANCER</t>
  </si>
  <si>
    <t>CHURCHILL MEMORIAL</t>
  </si>
  <si>
    <t>MAGNA CARTA</t>
  </si>
  <si>
    <t>INT'L COOPERATION YEAR</t>
  </si>
  <si>
    <t>SALVATION ARMY</t>
  </si>
  <si>
    <t>DANTE</t>
  </si>
  <si>
    <t>HERBERT HOOVER</t>
  </si>
  <si>
    <t>ROBERT FULTON</t>
  </si>
  <si>
    <t>FLORIDA SETTLEMENT</t>
  </si>
  <si>
    <t>TRAFFIC SAFETY</t>
  </si>
  <si>
    <t>JOHN SINGLETON COPLEY</t>
  </si>
  <si>
    <t>INT'L TELECOMMUNICATIONS UNION</t>
  </si>
  <si>
    <t>ADLAI STEVENSON</t>
  </si>
  <si>
    <t>CHRISTMAS 1965</t>
  </si>
  <si>
    <t>PROMINENT AMERICANS</t>
  </si>
  <si>
    <t>TAGGED</t>
  </si>
  <si>
    <t>1283B</t>
  </si>
  <si>
    <t>TAGGED-SHINY GUM</t>
  </si>
  <si>
    <t>1286A</t>
  </si>
  <si>
    <t>TAGGED-TYPE I</t>
  </si>
  <si>
    <t>d.</t>
  </si>
  <si>
    <t>TAGGED-TYPE II</t>
  </si>
  <si>
    <t>MIGRATORY BIRD TREATY</t>
  </si>
  <si>
    <t>HUMANE TREATMENT OF ANIMALS</t>
  </si>
  <si>
    <t>INDIANA STATEHOOD</t>
  </si>
  <si>
    <t>AMERICAN CIRCUS</t>
  </si>
  <si>
    <t>SIPEX</t>
  </si>
  <si>
    <t>BILL OF RIGHTS</t>
  </si>
  <si>
    <t>POLISH MILLENIUM</t>
  </si>
  <si>
    <t>NATIONAL PARK SERVICE</t>
  </si>
  <si>
    <t>MARINE CORPS RESERVE</t>
  </si>
  <si>
    <t>GEN. FED. OF WOMEN'S CLUBS</t>
  </si>
  <si>
    <t>JOHNNY APPLESEED</t>
  </si>
  <si>
    <t>BEAUTIFICATION OF AMERICA</t>
  </si>
  <si>
    <t>GREAT RIVER ROAD</t>
  </si>
  <si>
    <t>SAVINGS BOND-SERVICEMEN</t>
  </si>
  <si>
    <t>CHRISTMAS 1966</t>
  </si>
  <si>
    <t>MARY CASSATT</t>
  </si>
  <si>
    <t>NATIONAL GRANGE</t>
  </si>
  <si>
    <t>CANADA CENTENARY</t>
  </si>
  <si>
    <t>ERIE CANAL</t>
  </si>
  <si>
    <t>SEARCH FOR PEACE-LIONS</t>
  </si>
  <si>
    <t>HENRY DAVID THOREAU</t>
  </si>
  <si>
    <t>NEBRASKA STATEHOOD</t>
  </si>
  <si>
    <t>VOICE OF AMERICA</t>
  </si>
  <si>
    <t>DAVY CROCKETT</t>
  </si>
  <si>
    <t>1331-32</t>
  </si>
  <si>
    <t>ACCOMPLISHMENTS IN SPACE</t>
  </si>
  <si>
    <t>URBAN PLANNING</t>
  </si>
  <si>
    <t>FINNISH INDEPENDENCE</t>
  </si>
  <si>
    <t>THOMAS EAKINS</t>
  </si>
  <si>
    <t>CHRISTMAS 1967</t>
  </si>
  <si>
    <t>MISSISSIPPI STATEHOOD</t>
  </si>
  <si>
    <t>1338D</t>
  </si>
  <si>
    <t>1338F</t>
  </si>
  <si>
    <t>ILLINOIS STATEHOOD</t>
  </si>
  <si>
    <t>HEMISFAIR '68</t>
  </si>
  <si>
    <t>AIRLIFT</t>
  </si>
  <si>
    <t>SUPPORT OUR YOUTH-ELKS</t>
  </si>
  <si>
    <t>LAW AND ORDER</t>
  </si>
  <si>
    <t>1345-54</t>
  </si>
  <si>
    <t>HISTORIC FLAGS</t>
  </si>
  <si>
    <t>WALT DISNEY</t>
  </si>
  <si>
    <t>FATHER MARQUETTE</t>
  </si>
  <si>
    <t>DANIEL BOONE</t>
  </si>
  <si>
    <t>ARKANSAS RIVER NAVIGATION</t>
  </si>
  <si>
    <t>LEIF ERIKSON</t>
  </si>
  <si>
    <t>CHEROKEE STRIP</t>
  </si>
  <si>
    <t>JOHN TRUMBULL</t>
  </si>
  <si>
    <t>WATERFOWL CONSERVATION</t>
  </si>
  <si>
    <t>CHRISTMAS 1968</t>
  </si>
  <si>
    <t>R</t>
  </si>
  <si>
    <t>29912-14</t>
  </si>
  <si>
    <t>AMERICAN INDIAN</t>
  </si>
  <si>
    <t>1365-68</t>
  </si>
  <si>
    <t>AMERICAN LEGION</t>
  </si>
  <si>
    <t>GRANDMA MOSES</t>
  </si>
  <si>
    <t>APOLLO 8</t>
  </si>
  <si>
    <t>W.C. HANDY</t>
  </si>
  <si>
    <t>CALIFORNIA SETTLEMENT</t>
  </si>
  <si>
    <t>JOHN WESLEY POWELL</t>
  </si>
  <si>
    <t>ALABAMA STATEHOOD</t>
  </si>
  <si>
    <t>1376-79</t>
  </si>
  <si>
    <t>BOTANICAL CONGRESS</t>
  </si>
  <si>
    <t>DARTMOUTH COLLEGE CASE</t>
  </si>
  <si>
    <t>PROFESSIONAL BASEBALL</t>
  </si>
  <si>
    <t>INTERCOLLEGIATE FOOTBALL</t>
  </si>
  <si>
    <t>DWIGHT D. EISENHOWER</t>
  </si>
  <si>
    <t>CHRISTMAS 1969</t>
  </si>
  <si>
    <t>HOPE FOR CRIPPLED</t>
  </si>
  <si>
    <t>WILLIAM M. HARNETT</t>
  </si>
  <si>
    <t>1387-90</t>
  </si>
  <si>
    <t>NATURAL HISTORY</t>
  </si>
  <si>
    <t>MAINE STATEHOOD</t>
  </si>
  <si>
    <t>SHINY GUM</t>
  </si>
  <si>
    <t>1393D</t>
  </si>
  <si>
    <t>U.S. POSTAL SERVICE EMBLEM</t>
  </si>
  <si>
    <t>FIORELLO H. LaGUARDIA</t>
  </si>
  <si>
    <t>ERNEST TAYLOR PYLE</t>
  </si>
  <si>
    <t>DR. ELIZABETH BLACKWELL</t>
  </si>
  <si>
    <t>AMADEO P. GIANNINI</t>
  </si>
  <si>
    <t>EDGAR LEE MASTERS</t>
  </si>
  <si>
    <t>WOMAN SUFFRAGE</t>
  </si>
  <si>
    <t>SOUTH CAROLINA</t>
  </si>
  <si>
    <t>STONE MOUNTAIN MEMORIAL</t>
  </si>
  <si>
    <t>FORT SNELLING</t>
  </si>
  <si>
    <t>1410-13</t>
  </si>
  <si>
    <t>ANTI-POLLUTION</t>
  </si>
  <si>
    <t>CHRISTMAS 1970</t>
  </si>
  <si>
    <t>PRE-CANCELED</t>
  </si>
  <si>
    <t>1415-18</t>
  </si>
  <si>
    <t>UNITED NATIONS</t>
  </si>
  <si>
    <t>LANDING OF THE PILGRIMS</t>
  </si>
  <si>
    <t>1421-22</t>
  </si>
  <si>
    <t>DISABLED AM. VETS &amp; SERVICEMEN</t>
  </si>
  <si>
    <t>AMERICAN WOOL INDUSTRY</t>
  </si>
  <si>
    <t>GEN. DOUGLAS MacARTHUR</t>
  </si>
  <si>
    <t>BLOOD DONOR</t>
  </si>
  <si>
    <t>MISSOURI STATEHOOD</t>
  </si>
  <si>
    <t>1427-30</t>
  </si>
  <si>
    <t>ANTARCTIC TREATY</t>
  </si>
  <si>
    <t>AM. REVOLUTION BICENTENNIAL</t>
  </si>
  <si>
    <t>JOHN SLOAN</t>
  </si>
  <si>
    <t>1434-35</t>
  </si>
  <si>
    <t>SPACE ACHIEVEMENT DECADE</t>
  </si>
  <si>
    <t>EMILY DICKINSON</t>
  </si>
  <si>
    <t>SAN JUAN</t>
  </si>
  <si>
    <t>PREVENT DRUG ABUSE</t>
  </si>
  <si>
    <t>CARE</t>
  </si>
  <si>
    <t>1440-43</t>
  </si>
  <si>
    <t>HISTORIC PRESERVATION</t>
  </si>
  <si>
    <t>CHRISTMAS 1971</t>
  </si>
  <si>
    <t>SIDNEY LANIER</t>
  </si>
  <si>
    <t>PEACE CORPS</t>
  </si>
  <si>
    <t>1448-51</t>
  </si>
  <si>
    <t>NATIONAL PARKS CENTENNIAL</t>
  </si>
  <si>
    <t>FAMILY PLANNING</t>
  </si>
  <si>
    <t>1456-59</t>
  </si>
  <si>
    <t>AMERICAN BICENTENNIAL</t>
  </si>
  <si>
    <t>OLYMPIC GAMES</t>
  </si>
  <si>
    <t>PTA</t>
  </si>
  <si>
    <t>YELLOW INVERTED</t>
  </si>
  <si>
    <t>1464-67</t>
  </si>
  <si>
    <t>MAIL ORDER BUSINESS</t>
  </si>
  <si>
    <t>OSTEOPATHIC MEDICINE</t>
  </si>
  <si>
    <t>TOM SAWYER</t>
  </si>
  <si>
    <t>CHRISTMAS 1972</t>
  </si>
  <si>
    <t>PHARMACY</t>
  </si>
  <si>
    <t>STAMP COLLECTING</t>
  </si>
  <si>
    <t>LOVE</t>
  </si>
  <si>
    <t>1480-83</t>
  </si>
  <si>
    <t>AMERICAN ARTS</t>
  </si>
  <si>
    <t>COPERNICUS</t>
  </si>
  <si>
    <t>1489-98</t>
  </si>
  <si>
    <t>POSTAL SERVICE EMPLOYEES</t>
  </si>
  <si>
    <t>HARRY S. TRUMAN</t>
  </si>
  <si>
    <t>ELECTRONICS PROGRESS</t>
  </si>
  <si>
    <t>LYNDON B. JOHNSON</t>
  </si>
  <si>
    <t>RURAL AMERICA</t>
  </si>
  <si>
    <t>CHRISTMAS 1973</t>
  </si>
  <si>
    <t>50 &amp; 13 STAR FLAGS</t>
  </si>
  <si>
    <t>JEFFERSON MEMORIAL</t>
  </si>
  <si>
    <t>ZIP CODE</t>
  </si>
  <si>
    <t>VFW</t>
  </si>
  <si>
    <t>ROBERT FROST</t>
  </si>
  <si>
    <t>EXPO '74 WORLD'S FAIR</t>
  </si>
  <si>
    <t>HORSE RACING</t>
  </si>
  <si>
    <t>SKYLAB</t>
  </si>
  <si>
    <t>1530-37</t>
  </si>
  <si>
    <t>UPU</t>
  </si>
  <si>
    <t>1538-41</t>
  </si>
  <si>
    <t>MINERAL HERITAGE</t>
  </si>
  <si>
    <t>KENTUCKY SETTLEMENT</t>
  </si>
  <si>
    <t>1543-46</t>
  </si>
  <si>
    <t>ENERGY CONSERVATION</t>
  </si>
  <si>
    <t>LEGEND OF SLEEPY HOLLOW</t>
  </si>
  <si>
    <t>RETARDED CHILDREN</t>
  </si>
  <si>
    <t>CHRISTMAS 1974</t>
  </si>
  <si>
    <t>BENJAMIN WEST</t>
  </si>
  <si>
    <t>PAUL LAURENCE DUNBAR</t>
  </si>
  <si>
    <t>D. W. GRIFFITH</t>
  </si>
  <si>
    <t>PIONEER 10</t>
  </si>
  <si>
    <t>MARINER 10</t>
  </si>
  <si>
    <t>COLLECTIVE BARGAINING</t>
  </si>
  <si>
    <t>LEXINGTON-CONCORD</t>
  </si>
  <si>
    <t>BUNKER HILL</t>
  </si>
  <si>
    <t>1565-68</t>
  </si>
  <si>
    <t>MILITARY UNIFORMS</t>
  </si>
  <si>
    <t>1569-70</t>
  </si>
  <si>
    <t>APOLLO SOYUZ</t>
  </si>
  <si>
    <t>INT'L WOMEN'S YEAR</t>
  </si>
  <si>
    <t>1572-75</t>
  </si>
  <si>
    <t>US POSTAL SERVICE BICENTENNIAL</t>
  </si>
  <si>
    <t>WORLD PEACE THROUGH LAW</t>
  </si>
  <si>
    <t>1577-78</t>
  </si>
  <si>
    <t>BANKING AND COMMERCE</t>
  </si>
  <si>
    <t>CHRISTMAS 1975</t>
  </si>
  <si>
    <t>PERF 11.2(B.E.)</t>
  </si>
  <si>
    <t>PERF 10.5 X 11(L-PERF)</t>
  </si>
  <si>
    <t>AMERICANA</t>
  </si>
  <si>
    <t>CREAM PAPER</t>
  </si>
  <si>
    <t>WHITE PAPER</t>
  </si>
  <si>
    <t>PERF11.2(B.E.)</t>
  </si>
  <si>
    <t>LINE PERFORATED</t>
  </si>
  <si>
    <t>3)</t>
  </si>
  <si>
    <t xml:space="preserve">    INDICATES INFORMATION NOT IN REFERENCED CATALOG</t>
  </si>
  <si>
    <t>FLAG OVER INDEPENDENCE HALL</t>
  </si>
  <si>
    <t>PERF 11 X 10.5</t>
  </si>
  <si>
    <t>c.</t>
  </si>
  <si>
    <t>PERF 11</t>
  </si>
  <si>
    <t>1629-31</t>
  </si>
  <si>
    <t>SPIRIT OF '76</t>
  </si>
  <si>
    <t>INTERPHIL</t>
  </si>
  <si>
    <t>1633-82</t>
  </si>
  <si>
    <t>STATE FLAGS</t>
  </si>
  <si>
    <t>ALEXANDER GRAHAM BELL</t>
  </si>
  <si>
    <t>COMMERCIAL AVIATION</t>
  </si>
  <si>
    <t>CHEMISTRY</t>
  </si>
  <si>
    <t>1691-94</t>
  </si>
  <si>
    <t>DECLARATIONOF INDEPENDENCE</t>
  </si>
  <si>
    <t>1695-98</t>
  </si>
  <si>
    <t>CLARA MAASS</t>
  </si>
  <si>
    <t>ADOLPH S. OCHS</t>
  </si>
  <si>
    <t>CHRISTMAS 1976</t>
  </si>
  <si>
    <t>L</t>
  </si>
  <si>
    <t>37634(2)</t>
  </si>
  <si>
    <t>WASHINGTON AT PRINCETON</t>
  </si>
  <si>
    <t>SOUND RECORDING</t>
  </si>
  <si>
    <t>1706-09</t>
  </si>
  <si>
    <t>PUEBLO ART</t>
  </si>
  <si>
    <t>LINDBERGH FLIGHT</t>
  </si>
  <si>
    <t>PERF 11.2</t>
  </si>
  <si>
    <t>1712-15</t>
  </si>
  <si>
    <t>BUTTERFLIES</t>
  </si>
  <si>
    <t>1717-20</t>
  </si>
  <si>
    <t>SKILLED HANDS FOR INDEPENDENCE</t>
  </si>
  <si>
    <t>PEACE BRIDGE</t>
  </si>
  <si>
    <t>BATTLE OF ORISKANY</t>
  </si>
  <si>
    <t>1723-24</t>
  </si>
  <si>
    <t>ENERGY</t>
  </si>
  <si>
    <t>ALTA, CALIFORNIA</t>
  </si>
  <si>
    <t>ARTICLES OF CONFEDERATION</t>
  </si>
  <si>
    <t>TALKING PICTURES</t>
  </si>
  <si>
    <t>SURRENDER AT SARATOGA</t>
  </si>
  <si>
    <t>CHRISTMAS 1977</t>
  </si>
  <si>
    <t>37892(2)</t>
  </si>
  <si>
    <t>37893(2)</t>
  </si>
  <si>
    <t>CARL SANDBERG</t>
  </si>
  <si>
    <t>CAPTAIN COOK</t>
  </si>
  <si>
    <t>1732-33</t>
  </si>
  <si>
    <t>INDIAN HEAD PENNY</t>
  </si>
  <si>
    <t>"A" STAMP</t>
  </si>
  <si>
    <t>PERF. 11</t>
  </si>
  <si>
    <t>HARRIET TUBMAN</t>
  </si>
  <si>
    <t>1745-48</t>
  </si>
  <si>
    <t>QUILTS</t>
  </si>
  <si>
    <t>1749-52</t>
  </si>
  <si>
    <t>AMERICAN DANCE</t>
  </si>
  <si>
    <t>FRENCH ALLIANCE</t>
  </si>
  <si>
    <t>EARLY CANCER DETECTION</t>
  </si>
  <si>
    <t>JIMMIE RODGERS</t>
  </si>
  <si>
    <t>GEORGE M. COHAN</t>
  </si>
  <si>
    <t>CAPEX</t>
  </si>
  <si>
    <t>PHOTOGRAPHY</t>
  </si>
  <si>
    <t>VIKING MISSIONS TO MARS</t>
  </si>
  <si>
    <t>1760-63</t>
  </si>
  <si>
    <t>AMERICAN OWLS</t>
  </si>
  <si>
    <t>1764-67</t>
  </si>
  <si>
    <t>AMERICAN TREES</t>
  </si>
  <si>
    <t>CHRISTMAS 1978</t>
  </si>
  <si>
    <t>ROBERT F. KENNEDY</t>
  </si>
  <si>
    <t>MARTIN LUTHER KING, JR.</t>
  </si>
  <si>
    <t>INT'L YEAR OF THE CHILD</t>
  </si>
  <si>
    <t>JOHN STEINBECK</t>
  </si>
  <si>
    <t>ALBERT EINSTEIN</t>
  </si>
  <si>
    <t>1775-78</t>
  </si>
  <si>
    <t>PENNSYLVANIA TOLEWARE</t>
  </si>
  <si>
    <t>1779-82</t>
  </si>
  <si>
    <t>AMERICAN ARCHITECTURE</t>
  </si>
  <si>
    <t>1783-86</t>
  </si>
  <si>
    <t>ENDANGERED FLORA</t>
  </si>
  <si>
    <t>SEEING EYE DOGS</t>
  </si>
  <si>
    <t>SPECIAL OLYMPICS</t>
  </si>
  <si>
    <t xml:space="preserve">  INDICATES INFORMATION NOT IN REFERENCED CATALOGUE</t>
  </si>
  <si>
    <t>JOHN PAUL JONES</t>
  </si>
  <si>
    <t>A0001</t>
  </si>
  <si>
    <t>A0002</t>
  </si>
  <si>
    <t>A0003</t>
  </si>
  <si>
    <t>A0004</t>
  </si>
  <si>
    <t>A0005</t>
  </si>
  <si>
    <t>A0006</t>
  </si>
  <si>
    <t>A0007</t>
  </si>
  <si>
    <t>A0008</t>
  </si>
  <si>
    <t>A0009</t>
  </si>
  <si>
    <t>A0010</t>
  </si>
  <si>
    <t>PERF 11 X 11</t>
  </si>
  <si>
    <t>1791-94</t>
  </si>
  <si>
    <t>1795-98</t>
  </si>
  <si>
    <t>CHRISTMAS 1979</t>
  </si>
  <si>
    <t>VIETNAM VETERANS</t>
  </si>
  <si>
    <t>W. C. FIELDS</t>
  </si>
  <si>
    <t>BENJAMIN BANNEKER</t>
  </si>
  <si>
    <t>A0017</t>
  </si>
  <si>
    <t>A0018</t>
  </si>
  <si>
    <t>A0019</t>
  </si>
  <si>
    <t>A0020</t>
  </si>
  <si>
    <t>A0021</t>
  </si>
  <si>
    <t>A0022</t>
  </si>
  <si>
    <t>A0011</t>
  </si>
  <si>
    <t>A0012</t>
  </si>
  <si>
    <t>A0013</t>
  </si>
  <si>
    <t>A0014</t>
  </si>
  <si>
    <t>A0015</t>
  </si>
  <si>
    <t>A0016</t>
  </si>
  <si>
    <t>MISREGISTERED</t>
  </si>
  <si>
    <t>1805-10</t>
  </si>
  <si>
    <t>NAT'L LETTER WRITING WEEK</t>
  </si>
  <si>
    <t>"B" STAMP</t>
  </si>
  <si>
    <t>FRANCES PERKINS</t>
  </si>
  <si>
    <t>DOLLEY MADISON</t>
  </si>
  <si>
    <t>EMILY BISSELL</t>
  </si>
  <si>
    <t>HELEN KELLER</t>
  </si>
  <si>
    <t>VETERANS ADMINISTRATION</t>
  </si>
  <si>
    <t>A0023</t>
  </si>
  <si>
    <t>A0024</t>
  </si>
  <si>
    <t>BERNARDO DE GALVEZ</t>
  </si>
  <si>
    <t>1827-30</t>
  </si>
  <si>
    <t>CORAL REEFS</t>
  </si>
  <si>
    <t>ORGANIZED LABOR</t>
  </si>
  <si>
    <t>EDITH WHARTON</t>
  </si>
  <si>
    <t xml:space="preserve">EDUCATION </t>
  </si>
  <si>
    <t>A0030</t>
  </si>
  <si>
    <t>A0031</t>
  </si>
  <si>
    <t>A0032</t>
  </si>
  <si>
    <t>1834-37</t>
  </si>
  <si>
    <t>INDIAN MASKS</t>
  </si>
  <si>
    <t>1838-41</t>
  </si>
  <si>
    <t>CHRISTMAS 1980</t>
  </si>
  <si>
    <t>39318(2)</t>
  </si>
  <si>
    <t>39319(2)</t>
  </si>
  <si>
    <t>GREAT AMERICANS</t>
  </si>
  <si>
    <t>PERF 10.8</t>
  </si>
  <si>
    <t>PREPHOSPHORED</t>
  </si>
  <si>
    <t>LG BLK TAG-PERF 11.2</t>
  </si>
  <si>
    <t>OVERALL TAG</t>
  </si>
  <si>
    <t>BLK TAG-DULL GUM-PRF 11.2</t>
  </si>
  <si>
    <t>EVERETT DIRKSEN</t>
  </si>
  <si>
    <t>WHITNEY MOORE YOUNG</t>
  </si>
  <si>
    <t>1876-79</t>
  </si>
  <si>
    <t>FLOWERS</t>
  </si>
  <si>
    <t>FLAG AND WHEAT</t>
  </si>
  <si>
    <t>FLAG OVER SUPREME COURT</t>
  </si>
  <si>
    <t>AMERICAN RED CROSS</t>
  </si>
  <si>
    <t>SAVINGS &amp; LOAN SESQ.</t>
  </si>
  <si>
    <t>1912-1919</t>
  </si>
  <si>
    <t>SPACE ACHIEVEMENT</t>
  </si>
  <si>
    <t>PROFESSIONAL MANAGEMENT</t>
  </si>
  <si>
    <t>1921-24</t>
  </si>
  <si>
    <t>PRESERVATION OF WILDLIFE HABITATS</t>
  </si>
  <si>
    <t>INT'L YEAR OF DISABLED</t>
  </si>
  <si>
    <t>EDNA ST. VINCENT MILLAY</t>
  </si>
  <si>
    <t>ALCOHOLISM</t>
  </si>
  <si>
    <t>1(2)</t>
  </si>
  <si>
    <t>1928-31</t>
  </si>
  <si>
    <t>BABE ZAHARIAS</t>
  </si>
  <si>
    <t>BOBBY JONES</t>
  </si>
  <si>
    <t>JAMES HOBAN</t>
  </si>
  <si>
    <t>1937-38</t>
  </si>
  <si>
    <t>BATTLES OF YORKTOWN &amp; VA.</t>
  </si>
  <si>
    <t>CHRISTMAS 1981</t>
  </si>
  <si>
    <t>JOHN HANSON</t>
  </si>
  <si>
    <t>1942-45</t>
  </si>
  <si>
    <t>DESERT PLANTS</t>
  </si>
  <si>
    <t>"C" STAMP</t>
  </si>
  <si>
    <t>FRANKLIN DELANO ROOSEVELT</t>
  </si>
  <si>
    <t>1953-2002</t>
  </si>
  <si>
    <t>STATE BIRDS &amp; FLOWERS</t>
  </si>
  <si>
    <t>U.S.-NETHERLANDS</t>
  </si>
  <si>
    <t>LIBRARY OF CONGRESS</t>
  </si>
  <si>
    <t>2006-09</t>
  </si>
  <si>
    <t>KNOXVILLE WORLD'S FAIR</t>
  </si>
  <si>
    <t>HORATIO ALGER</t>
  </si>
  <si>
    <t>AGING TOGETHER</t>
  </si>
  <si>
    <t>THE BARRYMORES</t>
  </si>
  <si>
    <t>DR. MARY WALKER</t>
  </si>
  <si>
    <t>INT'L PEACE GARDEN</t>
  </si>
  <si>
    <t>AMERICA'S LIBRARIES</t>
  </si>
  <si>
    <t>JACKIE ROBINSON</t>
  </si>
  <si>
    <t>TOURO SYNAGOGUE</t>
  </si>
  <si>
    <t>WOLF TRAP FARM PARK</t>
  </si>
  <si>
    <t>2019-22</t>
  </si>
  <si>
    <t>FRANCIS OF ASSISI</t>
  </si>
  <si>
    <t>A1</t>
  </si>
  <si>
    <t>PONCE DE LEON</t>
  </si>
  <si>
    <t>CHRISTMAS 1982</t>
  </si>
  <si>
    <t>2027-30</t>
  </si>
  <si>
    <t>SCIENCE &amp; INDUSTRY</t>
  </si>
  <si>
    <t>2032-35</t>
  </si>
  <si>
    <t>BALLOONING</t>
  </si>
  <si>
    <t>U.S.-SWEDEN</t>
  </si>
  <si>
    <t>CCC</t>
  </si>
  <si>
    <t>JOSEPH PRIESTLEY</t>
  </si>
  <si>
    <t>VOLUNTARISM</t>
  </si>
  <si>
    <t>U.S.-GERMANY</t>
  </si>
  <si>
    <t>BROOKLYN BRIDGE</t>
  </si>
  <si>
    <t>TVA</t>
  </si>
  <si>
    <t>PHYSICAL FITNESS</t>
  </si>
  <si>
    <t>SCOTT JOPLIN</t>
  </si>
  <si>
    <t>MEDAL OF HONOR</t>
  </si>
  <si>
    <t>BABE RUTH</t>
  </si>
  <si>
    <t>NATHANIEL HAWTHORNE</t>
  </si>
  <si>
    <t>2048-51</t>
  </si>
  <si>
    <t>LOS ANGELES OLYMPICS</t>
  </si>
  <si>
    <t>TREATY OF PARIS</t>
  </si>
  <si>
    <t>CIVIL SERVICE</t>
  </si>
  <si>
    <t>METROPOLITAN OPERA</t>
  </si>
  <si>
    <t>2055-58</t>
  </si>
  <si>
    <t>AMERICAN INVENTORS</t>
  </si>
  <si>
    <t>2059-62</t>
  </si>
  <si>
    <t>STREET CARS</t>
  </si>
  <si>
    <t>CHRISTMAS 1983</t>
  </si>
  <si>
    <t>MARTIN LUTHER</t>
  </si>
  <si>
    <t>INDICATES INFORMATION IS NOT IN REFERENCED CATALOGUE</t>
  </si>
  <si>
    <t>ALASKA STATEHOOD</t>
  </si>
  <si>
    <t>2067-70</t>
  </si>
  <si>
    <t>14th WINTER OLYMPIC GAMES</t>
  </si>
  <si>
    <t>FDIC</t>
  </si>
  <si>
    <t>CARTER G. WOODSON</t>
  </si>
  <si>
    <t>SOIL &amp; WATER CONSERVATION</t>
  </si>
  <si>
    <t>CREDIT UNION</t>
  </si>
  <si>
    <t>2076-79</t>
  </si>
  <si>
    <t>ORCHIDS</t>
  </si>
  <si>
    <t>HAWAII STATEHOOD</t>
  </si>
  <si>
    <t>NATIONAL ARCHIVES</t>
  </si>
  <si>
    <t>2082-85</t>
  </si>
  <si>
    <t>LOS ANGELES SUMMER OLYMPICS</t>
  </si>
  <si>
    <t>LOUISIANA WORLD EXPOSITION</t>
  </si>
  <si>
    <t>HEALTH RESEARCH</t>
  </si>
  <si>
    <t>DOUGLAS FAIRBANKS</t>
  </si>
  <si>
    <t>JIM THORPE</t>
  </si>
  <si>
    <t>JOHN McCORMACK</t>
  </si>
  <si>
    <t>WATERFOWL PRESERVATION ACT</t>
  </si>
  <si>
    <t>ROANOAKE VOYAGES</t>
  </si>
  <si>
    <t>HERMAN MELVILLE</t>
  </si>
  <si>
    <t>HORACE MOSES</t>
  </si>
  <si>
    <t>SMOKEY THE BEAR</t>
  </si>
  <si>
    <t>ROBERTO CLEMENTE</t>
  </si>
  <si>
    <t>2098-2101</t>
  </si>
  <si>
    <t>DOGS</t>
  </si>
  <si>
    <t>CRIME PREVENTION</t>
  </si>
  <si>
    <t>HISPANIC AMERICANS</t>
  </si>
  <si>
    <t>FAMILY UNITY</t>
  </si>
  <si>
    <t>NATION OF READERS</t>
  </si>
  <si>
    <t>CHRISTMAS 1984</t>
  </si>
  <si>
    <t>VIETNAM VETERANS MEMORIAL</t>
  </si>
  <si>
    <t>JEROME KERN</t>
  </si>
  <si>
    <t>"D" STAMP</t>
  </si>
  <si>
    <t>FLAG OVER CAPITOL</t>
  </si>
  <si>
    <t>MARY McLEOD BETHUNE</t>
  </si>
  <si>
    <t>2138-41</t>
  </si>
  <si>
    <t>DUCK DECOYS</t>
  </si>
  <si>
    <t>WINTER SPECIAL OLYMPICS</t>
  </si>
  <si>
    <t>REA</t>
  </si>
  <si>
    <t>AMERIPEX</t>
  </si>
  <si>
    <t>ABIGAIL ADAMS</t>
  </si>
  <si>
    <t>FREDERIC AUGUSTE BARTHOLDI</t>
  </si>
  <si>
    <t>KOREAN WAR VETERANS</t>
  </si>
  <si>
    <t>SOCIAL SECURITY ACT</t>
  </si>
  <si>
    <t>WW I VETERANS</t>
  </si>
  <si>
    <t>2155-58</t>
  </si>
  <si>
    <t>HORSES</t>
  </si>
  <si>
    <t>PUBLIC EDUCATION IN AMERICA</t>
  </si>
  <si>
    <t>2160-63</t>
  </si>
  <si>
    <t>INT'L YOUTH YEAR</t>
  </si>
  <si>
    <t>HELP END HUNGER</t>
  </si>
  <si>
    <t>CHRISTMAS 1985</t>
  </si>
  <si>
    <t>ARKANSAS STATEHOOD</t>
  </si>
  <si>
    <t>DULL GUM</t>
  </si>
  <si>
    <t>BLOCK TAGGED</t>
  </si>
  <si>
    <t>LAKE-DULL GUM-BLOCK TAGGED</t>
  </si>
  <si>
    <t>LAKE-SHINY GUM-PHOS. PAPER</t>
  </si>
  <si>
    <t>B1</t>
  </si>
  <si>
    <t>S1</t>
  </si>
  <si>
    <t>S2</t>
  </si>
  <si>
    <t>INSCR. BLK W/ 1964-68</t>
  </si>
  <si>
    <t>INSCR. BLK W/ 1965-69</t>
  </si>
  <si>
    <t>SURFACE TAGGED</t>
  </si>
  <si>
    <t>EMBEDDED TAGGED</t>
  </si>
  <si>
    <t>OVERALL TAGGED</t>
  </si>
  <si>
    <t>SOJOURNER TRUTH</t>
  </si>
  <si>
    <t>REPUBLIC OF TEXAS</t>
  </si>
  <si>
    <t>PUBLIC HOSPITALS</t>
  </si>
  <si>
    <t>DUKE ELLINGTON</t>
  </si>
  <si>
    <t>A2</t>
  </si>
  <si>
    <t>2220-23</t>
  </si>
  <si>
    <t>ARCTIC EXPLORERS</t>
  </si>
  <si>
    <t>STATUE OF LIBERTY</t>
  </si>
  <si>
    <t>2235-38</t>
  </si>
  <si>
    <t>NAVAJO ART</t>
  </si>
  <si>
    <t>T. S. ELIOT</t>
  </si>
  <si>
    <t>2240-43</t>
  </si>
  <si>
    <t>WOODCARVED FIGURINES</t>
  </si>
  <si>
    <t>CHRISTMAS 1986</t>
  </si>
  <si>
    <t>MICHIGAN STATEHOOD</t>
  </si>
  <si>
    <t>PAN AMERICAN GAMES</t>
  </si>
  <si>
    <t>JEAN BAPTISTE POINTE du SABLE</t>
  </si>
  <si>
    <t>ENRICO CARUSO</t>
  </si>
  <si>
    <t>UNITED WAY</t>
  </si>
  <si>
    <t>FLAG WITH FIREWORKS</t>
  </si>
  <si>
    <t>"E" STAMP</t>
  </si>
  <si>
    <t>FLAG WITH CLOUDS</t>
  </si>
  <si>
    <t>2286-2335</t>
  </si>
  <si>
    <t>NORTH AMERICAN WILDLIFE</t>
  </si>
  <si>
    <t>RATIFICATION OF CONSTITUTION</t>
  </si>
  <si>
    <t>US-MOROCCO FRIENDSHIP</t>
  </si>
  <si>
    <t>WILLIAM FAULKNER</t>
  </si>
  <si>
    <t>2351-54</t>
  </si>
  <si>
    <t>LACEMAKING</t>
  </si>
  <si>
    <t>SIGNING OF THE CONSTITUTION</t>
  </si>
  <si>
    <t>CPA</t>
  </si>
  <si>
    <t>CHRISTMAS 1987</t>
  </si>
  <si>
    <t>WINTER OLYMOICS</t>
  </si>
  <si>
    <t>AUSTRALIA BICENTENNIAL</t>
  </si>
  <si>
    <t>JAMES WELDON JOHNSON</t>
  </si>
  <si>
    <t>2372-75</t>
  </si>
  <si>
    <t>CATS</t>
  </si>
  <si>
    <t>KNUTE ROCKNE</t>
  </si>
  <si>
    <t>FRANCIS OUIMET</t>
  </si>
  <si>
    <t>SUMMER OLYMPICS</t>
  </si>
  <si>
    <t>2386-89</t>
  </si>
  <si>
    <t>ANTARCTIC EXPLORERS</t>
  </si>
  <si>
    <t>2390-93</t>
  </si>
  <si>
    <t>CAROUSEL ANIMALS</t>
  </si>
  <si>
    <t>EAGLE AND MOON</t>
  </si>
  <si>
    <t>CHRISTMAS 1988</t>
  </si>
  <si>
    <t>MONTANA CENTENARY</t>
  </si>
  <si>
    <t>A. PHILIP RANDOLPH</t>
  </si>
  <si>
    <t>NORTH DAKOTA STATEHOOD</t>
  </si>
  <si>
    <t>WASHINGTON STATEHOOD</t>
  </si>
  <si>
    <t>WORLD STAMP EXPO '89</t>
  </si>
  <si>
    <t>ARTURO TOSCANINI</t>
  </si>
  <si>
    <t>CONSTITUTION BICENTENNIAL</t>
  </si>
  <si>
    <t>SOUTH DAKOTA STATEHOOD</t>
  </si>
  <si>
    <t>LOU GEHRIG</t>
  </si>
  <si>
    <t>ERNEST HEMINGWAY</t>
  </si>
  <si>
    <t>MOON LANDING</t>
  </si>
  <si>
    <t>LETTER CARRIERS</t>
  </si>
  <si>
    <t>DRAFTING OF THE BILL OF RIGHTS</t>
  </si>
  <si>
    <t>2422-25</t>
  </si>
  <si>
    <t>DINOSAURS</t>
  </si>
  <si>
    <t>COLUMBIAN ARTIFACTS</t>
  </si>
  <si>
    <t>CHRISTMAS 1989</t>
  </si>
  <si>
    <t>2434-37</t>
  </si>
  <si>
    <t>20th UPU CONGRESS</t>
  </si>
  <si>
    <t>U2</t>
  </si>
  <si>
    <t>IDA B. WELLS</t>
  </si>
  <si>
    <t>2445-48</t>
  </si>
  <si>
    <t>CLASSIC FILMS</t>
  </si>
  <si>
    <t>MARIANNE MOORE</t>
  </si>
  <si>
    <t>AMERICAN KESTREL</t>
  </si>
  <si>
    <t>EASTERN BLUEBIRD</t>
  </si>
  <si>
    <t>FAWN</t>
  </si>
  <si>
    <t>CARDINAL</t>
  </si>
  <si>
    <t>PUMKINSEED SUNFISH</t>
  </si>
  <si>
    <t>BOBCAT</t>
  </si>
  <si>
    <t>2496-2500</t>
  </si>
  <si>
    <t>OLYMPIANS</t>
  </si>
  <si>
    <t>2506-07</t>
  </si>
  <si>
    <t>MICRONESIA &amp; MARSHALL ISL.</t>
  </si>
  <si>
    <t>2508-11</t>
  </si>
  <si>
    <t>SEA CREATURES</t>
  </si>
  <si>
    <t>PRE-COLUMBIAN</t>
  </si>
  <si>
    <t>DWIGHT EISENHOWER</t>
  </si>
  <si>
    <t>CHRISTMAS 1990</t>
  </si>
  <si>
    <t>"F" STAMP</t>
  </si>
  <si>
    <t>U1</t>
  </si>
  <si>
    <t>"F" STAMP MAKE-UP RATE</t>
  </si>
  <si>
    <t>A7</t>
  </si>
  <si>
    <t>TULIP</t>
  </si>
  <si>
    <t>U3</t>
  </si>
  <si>
    <t>PERF 12.5 X 13</t>
  </si>
  <si>
    <t>FLAGS ON PARADE</t>
  </si>
  <si>
    <t>SWITZERLAND</t>
  </si>
  <si>
    <t>SAVINGS BONDS</t>
  </si>
  <si>
    <t>WILLIAM SAROYAN</t>
  </si>
  <si>
    <t>EAGLE &amp; OLYMPIC RINGS</t>
  </si>
  <si>
    <t>PRIORITY MAIL RATE</t>
  </si>
  <si>
    <t>DOMESTIC EXPRESS MAIL RATE</t>
  </si>
  <si>
    <t>INT'L EXPRESS MAIL RATE</t>
  </si>
  <si>
    <t>COLE PORTER</t>
  </si>
  <si>
    <t>DESERT SHIELD &amp; DESERT STORM</t>
  </si>
  <si>
    <t>S11</t>
  </si>
  <si>
    <t>2553-57</t>
  </si>
  <si>
    <t>NUMISMATICS</t>
  </si>
  <si>
    <t>WORLD WAR II-1941</t>
  </si>
  <si>
    <t>U/LL</t>
  </si>
  <si>
    <t>5(2)</t>
  </si>
  <si>
    <t>4(2)</t>
  </si>
  <si>
    <t>BASKETBALL CENTENNIAL</t>
  </si>
  <si>
    <t>DIST. OF COL. BICENTENNIAL</t>
  </si>
  <si>
    <t>JAN E. MATZELIGER</t>
  </si>
  <si>
    <t>CHRISTMAS 1991</t>
  </si>
  <si>
    <t>SURRENDER OF GEN. BURGOYNE</t>
  </si>
  <si>
    <t>WASHINGTON &amp; JACKSON</t>
  </si>
  <si>
    <t>2611-15</t>
  </si>
  <si>
    <t>WINTER OLYMPICS</t>
  </si>
  <si>
    <t>WORLD COLUMBIAN STAMP EXPO</t>
  </si>
  <si>
    <t>W. E. B. DU BOIS</t>
  </si>
  <si>
    <t>OLYMPIC BASEBALL</t>
  </si>
  <si>
    <t>2620-23</t>
  </si>
  <si>
    <t>VOYAGES OF COLUMBUS</t>
  </si>
  <si>
    <t>NYSE BICENTENNIAL</t>
  </si>
  <si>
    <t>2631-34</t>
  </si>
  <si>
    <t>SPACE ACCOMPLISHMENTS</t>
  </si>
  <si>
    <t>ALASKA HIGHWAY</t>
  </si>
  <si>
    <t>2637-41</t>
  </si>
  <si>
    <t>2647-96</t>
  </si>
  <si>
    <t>WILDFLOWERS</t>
  </si>
  <si>
    <t>P4</t>
  </si>
  <si>
    <t>P1</t>
  </si>
  <si>
    <t>WORLD WAR II-1942</t>
  </si>
  <si>
    <t>U/LR</t>
  </si>
  <si>
    <t>6(2)</t>
  </si>
  <si>
    <t>3(2)</t>
  </si>
  <si>
    <t>2(2)</t>
  </si>
  <si>
    <t>DOROTHY PARKER</t>
  </si>
  <si>
    <t>THEODORE von KARMAN</t>
  </si>
  <si>
    <t>2700-03</t>
  </si>
  <si>
    <t>MINERALS</t>
  </si>
  <si>
    <t>JUAN RODRIGUEZ CABRILLO</t>
  </si>
  <si>
    <t>CHRISTMAS 1992</t>
  </si>
  <si>
    <t>2711-14</t>
  </si>
  <si>
    <t>P3</t>
  </si>
  <si>
    <t>CHINESE NEW YEAR</t>
  </si>
  <si>
    <t>A4</t>
  </si>
  <si>
    <t>4 #'S</t>
  </si>
  <si>
    <t>6(4)</t>
  </si>
  <si>
    <t>2(4)</t>
  </si>
  <si>
    <t>A4(4)</t>
  </si>
  <si>
    <t>ELVIS PRESLEY</t>
  </si>
  <si>
    <t>OKLAHOMA!</t>
  </si>
  <si>
    <t>HANK WILLIAMS</t>
  </si>
  <si>
    <t>2724-30</t>
  </si>
  <si>
    <t>ROCK 'N ROLL/RHYTHM &amp; BLUES</t>
  </si>
  <si>
    <t>UL/R</t>
  </si>
  <si>
    <t>S1(2)</t>
  </si>
  <si>
    <t>PERCY LAVON JULIAN</t>
  </si>
  <si>
    <t>OREGON TRAIL</t>
  </si>
  <si>
    <t>WORLD UNIVERSITY GAMES</t>
  </si>
  <si>
    <t>GRACE KELLY</t>
  </si>
  <si>
    <t>2750-53</t>
  </si>
  <si>
    <t>CIRCUS</t>
  </si>
  <si>
    <t>P2</t>
  </si>
  <si>
    <t>CHEROKEE STRIP LAND RUN</t>
  </si>
  <si>
    <t>DEAN ACHESON</t>
  </si>
  <si>
    <t>2756-59</t>
  </si>
  <si>
    <t>SPORTING HORSES</t>
  </si>
  <si>
    <t>WORLD WAR II-1943</t>
  </si>
  <si>
    <t>JOE LOUIS</t>
  </si>
  <si>
    <t>2771-74</t>
  </si>
  <si>
    <t>COUNTRY &amp; WESTERN</t>
  </si>
  <si>
    <t>2779-82</t>
  </si>
  <si>
    <t>NATIONAL POSTAL MUSEUM</t>
  </si>
  <si>
    <t>2783-84</t>
  </si>
  <si>
    <t>AMERICAN SIGN LANGUAGE</t>
  </si>
  <si>
    <t>2785-88</t>
  </si>
  <si>
    <t>CLASSIC BOOKS</t>
  </si>
  <si>
    <t>CHRISTMAS 1993</t>
  </si>
  <si>
    <t>2791-94</t>
  </si>
  <si>
    <t>MARIANA ISLANDS</t>
  </si>
  <si>
    <t>COLUMBUS LANDING IN P.R.</t>
  </si>
  <si>
    <t>AIDS</t>
  </si>
  <si>
    <t>2807-11</t>
  </si>
  <si>
    <t xml:space="preserve">P1 </t>
  </si>
  <si>
    <t>EDWARD R. MURROW</t>
  </si>
  <si>
    <t>2814C</t>
  </si>
  <si>
    <t>DR. ALLISON DAVIS</t>
  </si>
  <si>
    <t>BUFFALO SOLDIERS</t>
  </si>
  <si>
    <t>2819-28</t>
  </si>
  <si>
    <t>SILENT SCREEN STARS</t>
  </si>
  <si>
    <t>WORLD CUP SOCCER</t>
  </si>
  <si>
    <t>WORLD WAR II-1944</t>
  </si>
  <si>
    <t>IN ALBUM</t>
  </si>
  <si>
    <t>IN BOOKS</t>
  </si>
  <si>
    <t>IN SHEET FILE</t>
  </si>
  <si>
    <t>NORMAN ROCKWELL</t>
  </si>
  <si>
    <t>25th ANNIV. 1st MOON LANDING</t>
  </si>
  <si>
    <t>B2</t>
  </si>
  <si>
    <t>GEORGE MEANY</t>
  </si>
  <si>
    <t>2849-53</t>
  </si>
  <si>
    <t>AMERICAN MUSIC SERIES</t>
  </si>
  <si>
    <t>2854-61</t>
  </si>
  <si>
    <t>LL/R</t>
  </si>
  <si>
    <t>P2(2)</t>
  </si>
  <si>
    <t>JAMES THURBER</t>
  </si>
  <si>
    <t>2863-66</t>
  </si>
  <si>
    <t>WONDERS OF THE SEA</t>
  </si>
  <si>
    <t>2867-68</t>
  </si>
  <si>
    <t>CRANES</t>
  </si>
  <si>
    <t>LEGENDS OF THE WEST</t>
  </si>
  <si>
    <t>S1(6)</t>
  </si>
  <si>
    <t>1(6)</t>
  </si>
  <si>
    <t>IN TUBE</t>
  </si>
  <si>
    <t>LEGENDS OF THE WEST-RECALLED</t>
  </si>
  <si>
    <t>CHRISTMAS</t>
  </si>
  <si>
    <t>CHINESE NEW YEAR-BOAR</t>
  </si>
  <si>
    <t>PEACE DOVE</t>
  </si>
  <si>
    <t>A15</t>
  </si>
  <si>
    <t>G STAMP</t>
  </si>
  <si>
    <t>FLAG OVER PORCH</t>
  </si>
  <si>
    <t>LOVE(UNDENOMINATED)</t>
  </si>
  <si>
    <t>2951-54</t>
  </si>
  <si>
    <t>EARTH DAY</t>
  </si>
  <si>
    <t>P4(2)</t>
  </si>
  <si>
    <t>IN LG. PB FILE</t>
  </si>
  <si>
    <t>RICHARD NIXON</t>
  </si>
  <si>
    <t>BESSIE COLEMAN</t>
  </si>
  <si>
    <t>2961-65</t>
  </si>
  <si>
    <t>RECREATIONAL SPORTS</t>
  </si>
  <si>
    <t>B1(2)</t>
  </si>
  <si>
    <t>POW/MIA</t>
  </si>
  <si>
    <t>MARILYN MONROE</t>
  </si>
  <si>
    <t>UL/LR</t>
  </si>
  <si>
    <t>S1(4)</t>
  </si>
  <si>
    <t>1(4)</t>
  </si>
  <si>
    <t>U.N.- 50TH ANNIVERSARY</t>
  </si>
  <si>
    <t>CIVIL WAR</t>
  </si>
  <si>
    <t>2976-79</t>
  </si>
  <si>
    <t>CAROUSEL HORSES</t>
  </si>
  <si>
    <t>BLACK IS HIGH</t>
  </si>
  <si>
    <t>COLOR VAR-HIGH BLACK</t>
  </si>
  <si>
    <t>WWII-1945</t>
  </si>
  <si>
    <t>2983-92</t>
  </si>
  <si>
    <t>P1(4)</t>
  </si>
  <si>
    <t>EDDIE RICKENBACKER</t>
  </si>
  <si>
    <t>REPUBLIC OF PALAU</t>
  </si>
  <si>
    <t>COMIC STRIPS</t>
  </si>
  <si>
    <t>U.S. NAVAL ACADEMY-150TH ANNIV.</t>
  </si>
  <si>
    <t>TENNESSEE WILLIAMS</t>
  </si>
  <si>
    <t>3004-07</t>
  </si>
  <si>
    <t>3019-23</t>
  </si>
  <si>
    <t>ANTIQUE AUTOMOBILES</t>
  </si>
  <si>
    <t>UTAH STATEHOOD</t>
  </si>
  <si>
    <t>FLORA AND FAUNA-WOODPECKER</t>
  </si>
  <si>
    <t>FLORA AND FAUNA-BLUEBIRD</t>
  </si>
  <si>
    <t>FLORA AND FAUNA</t>
  </si>
  <si>
    <t>ERNEST E. JUST</t>
  </si>
  <si>
    <t>SMITHSONIAN  INST-150TH ANNIV.</t>
  </si>
  <si>
    <t>CHINESE NEW YEAR-RAT</t>
  </si>
  <si>
    <t>3061-64</t>
  </si>
  <si>
    <t>PIONEERS OF COMMUNICATION</t>
  </si>
  <si>
    <t>FULBRIGHT SCHOLARSHIPS-50TH ANNIV</t>
  </si>
  <si>
    <t>JACQUELINE COCHRAN</t>
  </si>
  <si>
    <t>MARATHON</t>
  </si>
  <si>
    <t>1996 SUMMER OLYMPIC GAMES</t>
  </si>
  <si>
    <t>GEORGIA O'KEEFFE</t>
  </si>
  <si>
    <t>3072-76</t>
  </si>
  <si>
    <t>AMERICAN INDIAN DANCES</t>
  </si>
  <si>
    <t>UL/UR</t>
  </si>
  <si>
    <t>3077-80</t>
  </si>
  <si>
    <t>PREHISTORIC ANIMALS</t>
  </si>
  <si>
    <t>BREAST CANCER AWARENESS</t>
  </si>
  <si>
    <t>JAMES DEAN</t>
  </si>
  <si>
    <t>ALL</t>
  </si>
  <si>
    <t>3083-86</t>
  </si>
  <si>
    <t>FOLK HEROES</t>
  </si>
  <si>
    <t>CENTENNIAL OLYMPIC GAMES</t>
  </si>
  <si>
    <t>IOWA STATEHOOD-150TH ANNIV.</t>
  </si>
  <si>
    <t>RURAL FREE DEL.  CENTENNIAL</t>
  </si>
  <si>
    <t>3091-95</t>
  </si>
  <si>
    <t>RIVERBOATS</t>
  </si>
  <si>
    <t>V1</t>
  </si>
  <si>
    <t>3096-99</t>
  </si>
  <si>
    <t>3100-03</t>
  </si>
  <si>
    <t>F. SCOTT FITZGERALD</t>
  </si>
  <si>
    <t>ENDANGERED SPECIES</t>
  </si>
  <si>
    <t>UL/LL</t>
  </si>
  <si>
    <t>COMPUTER TECHNOLOGY</t>
  </si>
  <si>
    <t>3108-11</t>
  </si>
  <si>
    <t>HANUKKAH</t>
  </si>
  <si>
    <t>BENJAMIN O. DAVIS SR.</t>
  </si>
  <si>
    <t>HELPING CHILDREN LEARN</t>
  </si>
  <si>
    <t>3130-31</t>
  </si>
  <si>
    <t>PACIFIC 97</t>
  </si>
  <si>
    <t>B1(4)</t>
  </si>
  <si>
    <t>THORNTON WILDER</t>
  </si>
  <si>
    <t xml:space="preserve">P2 </t>
  </si>
  <si>
    <t>RAOUL WALLENBERG</t>
  </si>
  <si>
    <t>N/A</t>
  </si>
  <si>
    <t>MARSHALL PLAN, 50TH ANNIV.</t>
  </si>
  <si>
    <t>CLASSIC AMERICAN AIRCRAFT</t>
  </si>
  <si>
    <t>3143-46</t>
  </si>
  <si>
    <t>FOOTBALL COACHES</t>
  </si>
  <si>
    <t>VINCE LOMBARDI</t>
  </si>
  <si>
    <t>BEAR BRYANT</t>
  </si>
  <si>
    <t>POP WARNER</t>
  </si>
  <si>
    <t>GEORGE HALAS</t>
  </si>
  <si>
    <t>AMERICAN DOLLS</t>
  </si>
  <si>
    <t>HUMPHREY BOGART</t>
  </si>
  <si>
    <t>STARS AND STRIPES FOREVER</t>
  </si>
  <si>
    <t>3154-57</t>
  </si>
  <si>
    <t>3158-65</t>
  </si>
  <si>
    <t>P1(1)</t>
  </si>
  <si>
    <t>1(1)</t>
  </si>
  <si>
    <t>PADRE FELIX VARELA</t>
  </si>
  <si>
    <t>DEPT OF AIR FORCE 50TH ANNIV</t>
  </si>
  <si>
    <t>3168-72</t>
  </si>
  <si>
    <t>MOVIE MONSTERS</t>
  </si>
  <si>
    <t>SUPERSONIC FLIGHT 50TH ANNIV</t>
  </si>
  <si>
    <t>WOMEN IN THE MILITARY</t>
  </si>
  <si>
    <t>KWANZAA</t>
  </si>
  <si>
    <t>CELEBRATE THE CENTURY-1900'S</t>
  </si>
  <si>
    <t>CELEBRATE THE CENTURY-1910'S</t>
  </si>
  <si>
    <t>CELEBRATE THE CENTURY-1920'S</t>
  </si>
  <si>
    <t>CELEBRATE THE CENTURY-1930'S</t>
  </si>
  <si>
    <t>CELEBRATE THE CENTURY-1940'S</t>
  </si>
  <si>
    <t>CELEBRATE THE CENTURY-1950'S</t>
  </si>
  <si>
    <t>3212-15</t>
  </si>
  <si>
    <t>3216-19</t>
  </si>
  <si>
    <t>3222-25</t>
  </si>
  <si>
    <t>TROPICAL BIRDS</t>
  </si>
  <si>
    <t>ALFRED HITCHCOCK</t>
  </si>
  <si>
    <t>AMERICAN ART</t>
  </si>
  <si>
    <t>AMERICAN BALLET</t>
  </si>
  <si>
    <t>GIVING AND SHARING</t>
  </si>
  <si>
    <t>3249-52</t>
  </si>
  <si>
    <t>MAKE-UP RATE FOR H STAMP</t>
  </si>
  <si>
    <t>P8</t>
  </si>
  <si>
    <t>B3</t>
  </si>
  <si>
    <t>JAMES CAGNEY</t>
  </si>
  <si>
    <t>UR/UR</t>
  </si>
  <si>
    <t>PRICES FROM 2013 SCOTT'S SPECIALIZED CATALOG OF U.S. STAMPS &amp; COVERS</t>
  </si>
  <si>
    <t>PB01</t>
  </si>
  <si>
    <t>PB02</t>
  </si>
  <si>
    <t>PB03</t>
  </si>
  <si>
    <t>PB04</t>
  </si>
  <si>
    <t>PB05</t>
  </si>
  <si>
    <t>PB06</t>
  </si>
  <si>
    <t>PB07</t>
  </si>
  <si>
    <t>PB08</t>
  </si>
  <si>
    <t>PB09</t>
  </si>
  <si>
    <t>PB10</t>
  </si>
  <si>
    <t>PB11</t>
  </si>
  <si>
    <t>PB12</t>
  </si>
  <si>
    <t>PB13</t>
  </si>
  <si>
    <t>PB14</t>
  </si>
  <si>
    <t>PB15</t>
  </si>
  <si>
    <t>PB16</t>
  </si>
  <si>
    <t>PB17</t>
  </si>
  <si>
    <t>PB18</t>
  </si>
  <si>
    <t>PB19</t>
  </si>
  <si>
    <t>AIR MAIL ISSUES</t>
  </si>
  <si>
    <t xml:space="preserve">           SCOTT NO.</t>
  </si>
  <si>
    <t>C</t>
  </si>
  <si>
    <t xml:space="preserve">   </t>
  </si>
  <si>
    <t>EAGLE</t>
  </si>
  <si>
    <t>DC-4 SKYMASTER</t>
  </si>
  <si>
    <t>PAN AM UNION BLDG</t>
  </si>
  <si>
    <t>SF-OAKLAND BAY BRIDGE</t>
  </si>
  <si>
    <t xml:space="preserve">NYC </t>
  </si>
  <si>
    <t>ALEXANDRIA BICENTENNIAL</t>
  </si>
  <si>
    <t>U.P.U.</t>
  </si>
  <si>
    <t>WRIGHT BROTHERS</t>
  </si>
  <si>
    <t>HAWAII</t>
  </si>
  <si>
    <t>POWERED FLIGHT</t>
  </si>
  <si>
    <t>EAGLE IN FLIGHT</t>
  </si>
  <si>
    <t>AIR FORCE 5OTH ANNIVERSARY</t>
  </si>
  <si>
    <t>JET SILHOUETTE</t>
  </si>
  <si>
    <t>ALASKA</t>
  </si>
  <si>
    <t>BALLOON JUPITER</t>
  </si>
  <si>
    <t>LIBERTY BELL</t>
  </si>
  <si>
    <t>ABE LINCOLN</t>
  </si>
  <si>
    <t>CAPITOL DOME AND JET</t>
  </si>
  <si>
    <t>MONTGOMERY BLAIR</t>
  </si>
  <si>
    <t>BALD EAGLE</t>
  </si>
  <si>
    <t>AMELIA EARHART</t>
  </si>
  <si>
    <t>ROBERT H. GODDARD</t>
  </si>
  <si>
    <t>ALASKA PURCHASE</t>
  </si>
  <si>
    <t>COLUMBIA JAYS</t>
  </si>
  <si>
    <t>FIFTY STAR RUNWAY</t>
  </si>
  <si>
    <t xml:space="preserve">AIR MAIL 50TH ANNIVERSARY </t>
  </si>
  <si>
    <t>"USA" AND JET</t>
  </si>
  <si>
    <t>FIRST MAN ON THE MOON</t>
  </si>
  <si>
    <t>DELTA WING PLANE</t>
  </si>
  <si>
    <t>WINGED LETTER</t>
  </si>
  <si>
    <t>OLYMPICS</t>
  </si>
  <si>
    <t>ELECTRONICS</t>
  </si>
  <si>
    <t>MT. RUSHMORE</t>
  </si>
  <si>
    <t>PLANE AND GLOBES</t>
  </si>
  <si>
    <t>91-92</t>
  </si>
  <si>
    <t>93-94</t>
  </si>
  <si>
    <t>OCTAVE CHANUTE</t>
  </si>
  <si>
    <t>95-96</t>
  </si>
  <si>
    <t>WILEY POST</t>
  </si>
  <si>
    <t>PHILIP MAZZEI</t>
  </si>
  <si>
    <t>BULL'S EYE PERF 11</t>
  </si>
  <si>
    <t>BLANCHE STUART SCOTT</t>
  </si>
  <si>
    <t>GLENN CURTISS</t>
  </si>
  <si>
    <t>101-4</t>
  </si>
  <si>
    <t>SUMMER OLYMPICS 1984</t>
  </si>
  <si>
    <t>105-8</t>
  </si>
  <si>
    <t>PERF 11 BULL'S EYE</t>
  </si>
  <si>
    <t>PERF 11 LINE PERF.</t>
  </si>
  <si>
    <t>109-12</t>
  </si>
  <si>
    <t>ALFRED V. VERVILLE</t>
  </si>
  <si>
    <t>LAWRENCE &amp; ELMER SPERRY</t>
  </si>
  <si>
    <t>TRANSPACIFIC AIRMAIL</t>
  </si>
  <si>
    <t>FR. JUNIPERO SERRA</t>
  </si>
  <si>
    <t>SETTLING OF NEW SWEDEN</t>
  </si>
  <si>
    <t>SAMUEL P. LANGLEY</t>
  </si>
  <si>
    <t>IGOR SIKORSKY</t>
  </si>
  <si>
    <t>FRENCH REVOLUTION BICENTENNIAL</t>
  </si>
  <si>
    <t>AMERICA</t>
  </si>
  <si>
    <t>122-25</t>
  </si>
  <si>
    <t>TROPICAL COAST</t>
  </si>
  <si>
    <t>HARRIET QUIMBY</t>
  </si>
  <si>
    <t>L-PERF.  11</t>
  </si>
  <si>
    <t>BULL'S EYE PERF. 11.2</t>
  </si>
  <si>
    <t>WILLIAM T. PIPER</t>
  </si>
  <si>
    <t>BERING LAND BRIDGE</t>
  </si>
  <si>
    <t>SPECIAL DELIVERY ISSUES</t>
  </si>
  <si>
    <t>CE</t>
  </si>
  <si>
    <t>GREAT SEAL</t>
  </si>
  <si>
    <t>E</t>
  </si>
  <si>
    <t>POST OFFICE TRUCK</t>
  </si>
  <si>
    <t>CERTIFIED MAIL ISSUES</t>
  </si>
  <si>
    <t>FA</t>
  </si>
  <si>
    <t>MAIL CARRIER</t>
  </si>
  <si>
    <t>POSTAGE DUE ISSUES</t>
  </si>
  <si>
    <t>J</t>
  </si>
  <si>
    <t>RED W/ BLACK DENOMINATION</t>
  </si>
  <si>
    <t>OFFICIAL ISSUES</t>
  </si>
  <si>
    <t>O</t>
  </si>
  <si>
    <t>EAGLE &amp; SHIELD</t>
  </si>
  <si>
    <t>ZIP AND MAIL EARLY BLOCKS</t>
  </si>
  <si>
    <t>OLIVER WENDELL HOLMES</t>
  </si>
  <si>
    <t>TYPE II</t>
  </si>
  <si>
    <t>SPEAKER'S STAND</t>
  </si>
  <si>
    <t>"MAIL EARLY"-SHINY GUM</t>
  </si>
  <si>
    <t>SEQUOYAH</t>
  </si>
  <si>
    <t>AM01</t>
  </si>
  <si>
    <t>AM02</t>
  </si>
  <si>
    <t>SD01</t>
  </si>
  <si>
    <t>CM01</t>
  </si>
  <si>
    <t>PD01</t>
  </si>
  <si>
    <t>OI01</t>
  </si>
  <si>
    <t>ZB01</t>
  </si>
  <si>
    <t>CELEBRATE THE CENTURY-1960'S</t>
  </si>
  <si>
    <t>CELEBRATE THE CENTURY-1970'S</t>
  </si>
  <si>
    <t>CELEBRATE THE CENTURY-1980'S</t>
  </si>
  <si>
    <t>CELEBRATE THE CENTURY-1990'S</t>
  </si>
  <si>
    <t>SPACE--PROB VASTNESS</t>
  </si>
  <si>
    <t>SPACE--EXPL SOLAR SYSTEM</t>
  </si>
  <si>
    <t>SPACE--ESP GRAVITY OF EARTH</t>
  </si>
  <si>
    <t>SPACE--SP ACHIEVE &amp; EXPL</t>
  </si>
  <si>
    <t>SPACE--LANDING ON THE MOON</t>
  </si>
  <si>
    <t>NY COLISEUM</t>
  </si>
  <si>
    <t>c</t>
  </si>
  <si>
    <t>PB IS ONLY 4 STAMPS</t>
  </si>
  <si>
    <t xml:space="preserve">B </t>
  </si>
  <si>
    <t>PERF 11.25</t>
  </si>
  <si>
    <t xml:space="preserve">C </t>
  </si>
  <si>
    <t>PB IS 12</t>
  </si>
  <si>
    <t>PB IS 10</t>
  </si>
  <si>
    <t>PB 4 IS $1.25</t>
  </si>
  <si>
    <t>PERF. 11.2, PB 4 IS $1.80</t>
  </si>
  <si>
    <t>PB 12 IS $4</t>
  </si>
  <si>
    <t xml:space="preserve">PB 12 </t>
  </si>
  <si>
    <t>PB 8 IS $2.25</t>
  </si>
  <si>
    <t>PB 16 IS $5</t>
  </si>
  <si>
    <t>PB 12 IS $5.75</t>
  </si>
  <si>
    <t>PERF 11 X 12, PB 10 IS $3.25</t>
  </si>
  <si>
    <t xml:space="preserve">A </t>
  </si>
  <si>
    <t>PB 12 IS $3.25</t>
  </si>
  <si>
    <t>PERF 11 X 10.5, PB IS 4/12/20</t>
  </si>
  <si>
    <t>PB 10 IS $3.25</t>
  </si>
  <si>
    <t>PB 12 IS $5</t>
  </si>
  <si>
    <t>PB 12 IS $3.50</t>
  </si>
  <si>
    <t>PB 10 IS $5</t>
  </si>
  <si>
    <t>b</t>
  </si>
  <si>
    <t>a</t>
  </si>
  <si>
    <t>NOT IN CATALOG</t>
  </si>
  <si>
    <t>PERF 11.25 X 10.5</t>
  </si>
  <si>
    <t>PERF 10.5 X 11.25</t>
  </si>
  <si>
    <t>PERF 11.25 X 11</t>
  </si>
  <si>
    <t>PB IS 6 OR 20</t>
  </si>
  <si>
    <t>PB IS 20</t>
  </si>
  <si>
    <t>e</t>
  </si>
  <si>
    <t>PERF 12.75 X 13</t>
  </si>
  <si>
    <t>EL. EYE PERF 10.5X11.25</t>
  </si>
  <si>
    <t>PB 12</t>
  </si>
  <si>
    <t>SHINY GUM; IN SHT FILE</t>
  </si>
  <si>
    <t>WHITE PAPER; IN SHT FL</t>
  </si>
  <si>
    <t>PB 20 $5.75; IN SHT FILE</t>
  </si>
  <si>
    <t>PB 20 IS $5.25; IN SHT FILE</t>
  </si>
  <si>
    <t>PB 12 IS $4; IN SHT FILE</t>
  </si>
  <si>
    <t>PB 16 IS $5; IN SHT FILE</t>
  </si>
  <si>
    <t>IN SHT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</si>
</sst>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General_)"/>
    <numFmt numFmtId="165" formatCode="&quot;$&quot;#,##0.0000_);\(&quot;$&quot;#,##0.0000\)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12"/>
      <name val="Helv"/>
    </font>
    <font>
      <b/>
      <sz val="24"/>
      <name val="Helv"/>
    </font>
    <font>
      <b/>
      <sz val="10"/>
      <name val="Tms Rmn"/>
    </font>
    <font>
      <sz val="12"/>
      <name val="Tms Rmn"/>
    </font>
    <font>
      <b/>
      <sz val="12"/>
      <name val="Tms Rmn"/>
    </font>
    <font>
      <b/>
      <sz val="12"/>
      <name val="Helv"/>
    </font>
    <font>
      <sz val="10"/>
      <name val="Tms Rmn"/>
    </font>
    <font>
      <sz val="11"/>
      <name val="Tms Rmn"/>
    </font>
    <font>
      <b/>
      <sz val="12"/>
      <name val="Times New Roman"/>
      <family val="1"/>
    </font>
    <font>
      <sz val="8"/>
      <name val="Tms Rmn"/>
    </font>
    <font>
      <sz val="12"/>
      <color rgb="FFFF0000"/>
      <name val="Tms Rmn"/>
    </font>
    <font>
      <sz val="12"/>
      <color rgb="FFFF0000"/>
      <name val="Helv"/>
    </font>
  </fonts>
  <fills count="8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  <fill>
      <patternFill patternType="lightGrid"/>
    </fill>
    <fill>
      <patternFill patternType="solid">
        <fgColor indexed="65"/>
        <bgColor indexed="64"/>
      </patternFill>
    </fill>
    <fill>
      <patternFill patternType="lightGrid">
        <f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</borders>
  <cellStyleXfs count="3">
    <xf numFmtId="0" fontId="0" fillId="0" borderId="0"/>
    <xf numFmtId="0" fontId="1" fillId="0" borderId="0"/>
    <xf numFmtId="164" fontId="5" fillId="0" borderId="0"/>
  </cellStyleXfs>
  <cellXfs count="148">
    <xf numFmtId="0" fontId="0" fillId="0" borderId="0" xfId="0"/>
    <xf numFmtId="0" fontId="1" fillId="0" borderId="0" xfId="1"/>
    <xf numFmtId="1" fontId="1" fillId="0" borderId="0" xfId="1" applyNumberFormat="1"/>
    <xf numFmtId="7" fontId="1" fillId="0" borderId="0" xfId="1" applyNumberFormat="1"/>
    <xf numFmtId="0" fontId="2" fillId="0" borderId="0" xfId="1" applyFont="1" applyAlignment="1">
      <alignment horizontal="center"/>
    </xf>
    <xf numFmtId="0" fontId="1" fillId="0" borderId="0" xfId="1" quotePrefix="1" applyAlignment="1">
      <alignment horizontal="left"/>
    </xf>
    <xf numFmtId="0" fontId="2" fillId="0" borderId="0" xfId="1" quotePrefix="1" applyFont="1" applyAlignment="1">
      <alignment horizontal="center"/>
    </xf>
    <xf numFmtId="0" fontId="1" fillId="0" borderId="0" xfId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164" fontId="5" fillId="0" borderId="0" xfId="2"/>
    <xf numFmtId="164" fontId="5" fillId="0" borderId="0" xfId="2" applyAlignment="1" applyProtection="1">
      <alignment horizontal="left"/>
    </xf>
    <xf numFmtId="164" fontId="6" fillId="0" borderId="0" xfId="2" applyFont="1" applyAlignment="1" applyProtection="1">
      <alignment horizontal="centerContinuous"/>
    </xf>
    <xf numFmtId="164" fontId="5" fillId="0" borderId="0" xfId="2" applyAlignment="1">
      <alignment horizontal="centerContinuous"/>
    </xf>
    <xf numFmtId="164" fontId="7" fillId="0" borderId="1" xfId="2" applyFont="1" applyBorder="1" applyAlignment="1" applyProtection="1">
      <alignment horizontal="left"/>
    </xf>
    <xf numFmtId="164" fontId="7" fillId="0" borderId="2" xfId="2" applyFont="1" applyBorder="1"/>
    <xf numFmtId="164" fontId="7" fillId="0" borderId="3" xfId="2" applyFont="1" applyBorder="1" applyAlignment="1" applyProtection="1">
      <alignment horizontal="centerContinuous"/>
    </xf>
    <xf numFmtId="164" fontId="7" fillId="0" borderId="3" xfId="2" applyFont="1" applyBorder="1" applyAlignment="1">
      <alignment horizontal="centerContinuous"/>
    </xf>
    <xf numFmtId="164" fontId="7" fillId="0" borderId="4" xfId="2" applyFont="1" applyBorder="1" applyAlignment="1">
      <alignment horizontal="centerContinuous"/>
    </xf>
    <xf numFmtId="164" fontId="7" fillId="0" borderId="2" xfId="2" applyFont="1" applyBorder="1" applyAlignment="1" applyProtection="1">
      <alignment horizontal="center"/>
    </xf>
    <xf numFmtId="164" fontId="7" fillId="0" borderId="5" xfId="2" applyFont="1" applyBorder="1" applyAlignment="1" applyProtection="1">
      <alignment horizontal="centerContinuous"/>
    </xf>
    <xf numFmtId="164" fontId="7" fillId="0" borderId="2" xfId="2" applyFont="1" applyBorder="1" applyAlignment="1" applyProtection="1">
      <alignment horizontal="centerContinuous"/>
    </xf>
    <xf numFmtId="164" fontId="7" fillId="0" borderId="6" xfId="2" applyFont="1" applyBorder="1"/>
    <xf numFmtId="164" fontId="7" fillId="0" borderId="7" xfId="2" applyFont="1" applyBorder="1"/>
    <xf numFmtId="164" fontId="7" fillId="0" borderId="8" xfId="2" applyFont="1" applyBorder="1" applyAlignment="1" applyProtection="1">
      <alignment horizontal="center"/>
    </xf>
    <xf numFmtId="164" fontId="7" fillId="0" borderId="7" xfId="2" applyFont="1" applyBorder="1" applyAlignment="1" applyProtection="1">
      <alignment horizontal="center"/>
    </xf>
    <xf numFmtId="164" fontId="7" fillId="0" borderId="7" xfId="2" applyFont="1" applyBorder="1" applyAlignment="1">
      <alignment horizontal="center"/>
    </xf>
    <xf numFmtId="164" fontId="7" fillId="0" borderId="7" xfId="2" quotePrefix="1" applyFont="1" applyBorder="1" applyAlignment="1">
      <alignment horizontal="center"/>
    </xf>
    <xf numFmtId="164" fontId="7" fillId="0" borderId="8" xfId="2" quotePrefix="1" applyFont="1" applyBorder="1" applyAlignment="1" applyProtection="1">
      <alignment horizontal="center"/>
    </xf>
    <xf numFmtId="164" fontId="7" fillId="0" borderId="7" xfId="2" quotePrefix="1" applyFont="1" applyBorder="1" applyAlignment="1" applyProtection="1">
      <alignment horizontal="center"/>
    </xf>
    <xf numFmtId="164" fontId="8" fillId="0" borderId="9" xfId="2" applyFont="1" applyBorder="1" applyProtection="1"/>
    <xf numFmtId="164" fontId="8" fillId="0" borderId="10" xfId="2" applyFont="1" applyBorder="1" applyAlignment="1" applyProtection="1">
      <alignment horizontal="left"/>
    </xf>
    <xf numFmtId="164" fontId="8" fillId="0" borderId="10" xfId="2" applyFont="1" applyBorder="1"/>
    <xf numFmtId="165" fontId="8" fillId="0" borderId="10" xfId="2" applyNumberFormat="1" applyFont="1" applyBorder="1" applyProtection="1"/>
    <xf numFmtId="1" fontId="8" fillId="0" borderId="10" xfId="2" applyNumberFormat="1" applyFont="1" applyBorder="1"/>
    <xf numFmtId="164" fontId="8" fillId="0" borderId="10" xfId="2" applyFont="1" applyBorder="1" applyAlignment="1">
      <alignment horizontal="center"/>
    </xf>
    <xf numFmtId="7" fontId="8" fillId="0" borderId="10" xfId="2" applyNumberFormat="1" applyFont="1" applyBorder="1" applyProtection="1"/>
    <xf numFmtId="7" fontId="8" fillId="0" borderId="10" xfId="2" applyNumberFormat="1" applyFont="1" applyBorder="1" applyAlignment="1" applyProtection="1">
      <alignment horizontal="left"/>
    </xf>
    <xf numFmtId="165" fontId="8" fillId="0" borderId="10" xfId="2" applyNumberFormat="1" applyFont="1" applyBorder="1"/>
    <xf numFmtId="7" fontId="8" fillId="0" borderId="10" xfId="2" applyNumberFormat="1" applyFont="1" applyBorder="1" applyAlignment="1" applyProtection="1"/>
    <xf numFmtId="1" fontId="8" fillId="0" borderId="10" xfId="2" applyNumberFormat="1" applyFont="1" applyBorder="1" applyProtection="1"/>
    <xf numFmtId="164" fontId="8" fillId="0" borderId="10" xfId="2" quotePrefix="1" applyFont="1" applyBorder="1" applyAlignment="1">
      <alignment horizontal="left"/>
    </xf>
    <xf numFmtId="164" fontId="8" fillId="0" borderId="11" xfId="2" applyFont="1" applyBorder="1"/>
    <xf numFmtId="164" fontId="9" fillId="0" borderId="12" xfId="2" applyFont="1" applyBorder="1"/>
    <xf numFmtId="164" fontId="8" fillId="0" borderId="12" xfId="2" applyFont="1" applyBorder="1"/>
    <xf numFmtId="165" fontId="8" fillId="0" borderId="12" xfId="2" applyNumberFormat="1" applyFont="1" applyBorder="1" applyProtection="1"/>
    <xf numFmtId="7" fontId="8" fillId="0" borderId="12" xfId="2" applyNumberFormat="1" applyFont="1" applyBorder="1" applyProtection="1"/>
    <xf numFmtId="164" fontId="8" fillId="0" borderId="13" xfId="2" applyFont="1" applyBorder="1"/>
    <xf numFmtId="164" fontId="8" fillId="2" borderId="0" xfId="2" applyFont="1" applyFill="1"/>
    <xf numFmtId="7" fontId="8" fillId="2" borderId="0" xfId="2" applyNumberFormat="1" applyFont="1" applyFill="1" applyProtection="1"/>
    <xf numFmtId="7" fontId="5" fillId="2" borderId="0" xfId="2" applyNumberFormat="1" applyFill="1" applyProtection="1"/>
    <xf numFmtId="7" fontId="5" fillId="2" borderId="10" xfId="2" applyNumberFormat="1" applyFill="1" applyBorder="1" applyProtection="1"/>
    <xf numFmtId="164" fontId="8" fillId="0" borderId="14" xfId="2" applyFont="1" applyBorder="1"/>
    <xf numFmtId="164" fontId="9" fillId="0" borderId="0" xfId="2" applyFont="1" applyAlignment="1" applyProtection="1">
      <alignment horizontal="left"/>
    </xf>
    <xf numFmtId="164" fontId="8" fillId="0" borderId="0" xfId="2" applyFont="1"/>
    <xf numFmtId="165" fontId="8" fillId="0" borderId="0" xfId="2" applyNumberFormat="1" applyFont="1" applyProtection="1"/>
    <xf numFmtId="7" fontId="8" fillId="0" borderId="0" xfId="2" applyNumberFormat="1" applyFont="1" applyProtection="1"/>
    <xf numFmtId="164" fontId="8" fillId="0" borderId="15" xfId="2" applyFont="1" applyBorder="1"/>
    <xf numFmtId="7" fontId="10" fillId="0" borderId="16" xfId="2" applyNumberFormat="1" applyFont="1" applyBorder="1" applyAlignment="1" applyProtection="1">
      <alignment horizontal="centerContinuous"/>
    </xf>
    <xf numFmtId="7" fontId="5" fillId="0" borderId="16" xfId="2" applyNumberFormat="1" applyBorder="1" applyAlignment="1" applyProtection="1">
      <alignment horizontal="centerContinuous"/>
    </xf>
    <xf numFmtId="7" fontId="5" fillId="0" borderId="17" xfId="2" applyNumberFormat="1" applyBorder="1" applyAlignment="1" applyProtection="1">
      <alignment horizontal="centerContinuous"/>
    </xf>
    <xf numFmtId="164" fontId="7" fillId="0" borderId="0" xfId="2" applyFont="1"/>
    <xf numFmtId="7" fontId="7" fillId="0" borderId="0" xfId="2" applyNumberFormat="1" applyFont="1" applyProtection="1"/>
    <xf numFmtId="164" fontId="10" fillId="3" borderId="0" xfId="2" applyFont="1" applyFill="1"/>
    <xf numFmtId="164" fontId="5" fillId="3" borderId="0" xfId="2" applyFill="1"/>
    <xf numFmtId="7" fontId="9" fillId="3" borderId="0" xfId="2" applyNumberFormat="1" applyFont="1" applyFill="1" applyProtection="1"/>
    <xf numFmtId="7" fontId="9" fillId="4" borderId="18" xfId="2" applyNumberFormat="1" applyFont="1" applyFill="1" applyBorder="1" applyProtection="1"/>
    <xf numFmtId="164" fontId="9" fillId="0" borderId="0" xfId="2" applyFont="1"/>
    <xf numFmtId="7" fontId="10" fillId="3" borderId="0" xfId="2" applyNumberFormat="1" applyFont="1" applyFill="1" applyBorder="1" applyProtection="1"/>
    <xf numFmtId="7" fontId="5" fillId="3" borderId="0" xfId="2" applyNumberFormat="1" applyFill="1" applyBorder="1" applyProtection="1"/>
    <xf numFmtId="164" fontId="10" fillId="4" borderId="18" xfId="2" applyNumberFormat="1" applyFont="1" applyFill="1" applyBorder="1" applyAlignment="1" applyProtection="1">
      <alignment horizontal="left"/>
    </xf>
    <xf numFmtId="164" fontId="8" fillId="0" borderId="19" xfId="2" applyFont="1" applyBorder="1"/>
    <xf numFmtId="164" fontId="9" fillId="0" borderId="8" xfId="2" quotePrefix="1" applyFont="1" applyBorder="1" applyAlignment="1">
      <alignment horizontal="left"/>
    </xf>
    <xf numFmtId="164" fontId="8" fillId="0" borderId="8" xfId="2" applyFont="1" applyBorder="1"/>
    <xf numFmtId="165" fontId="8" fillId="0" borderId="8" xfId="2" applyNumberFormat="1" applyFont="1" applyBorder="1" applyProtection="1"/>
    <xf numFmtId="7" fontId="8" fillId="0" borderId="8" xfId="2" applyNumberFormat="1" applyFont="1" applyBorder="1" applyProtection="1"/>
    <xf numFmtId="164" fontId="8" fillId="0" borderId="20" xfId="2" applyFont="1" applyBorder="1"/>
    <xf numFmtId="164" fontId="8" fillId="2" borderId="21" xfId="2" applyFont="1" applyFill="1" applyBorder="1"/>
    <xf numFmtId="7" fontId="10" fillId="3" borderId="21" xfId="2" quotePrefix="1" applyNumberFormat="1" applyFont="1" applyFill="1" applyBorder="1" applyAlignment="1" applyProtection="1">
      <alignment horizontal="left"/>
    </xf>
    <xf numFmtId="7" fontId="5" fillId="3" borderId="21" xfId="2" applyNumberFormat="1" applyFill="1" applyBorder="1" applyProtection="1"/>
    <xf numFmtId="164" fontId="10" fillId="4" borderId="22" xfId="2" applyNumberFormat="1" applyFont="1" applyFill="1" applyBorder="1" applyAlignment="1" applyProtection="1">
      <alignment horizontal="left"/>
    </xf>
    <xf numFmtId="164" fontId="5" fillId="0" borderId="23" xfId="2" applyBorder="1"/>
    <xf numFmtId="164" fontId="7" fillId="0" borderId="3" xfId="2" quotePrefix="1" applyFont="1" applyBorder="1" applyAlignment="1" applyProtection="1">
      <alignment horizontal="left"/>
    </xf>
    <xf numFmtId="164" fontId="5" fillId="0" borderId="3" xfId="2" applyBorder="1"/>
    <xf numFmtId="7" fontId="5" fillId="0" borderId="3" xfId="2" applyNumberFormat="1" applyBorder="1" applyProtection="1"/>
    <xf numFmtId="164" fontId="5" fillId="0" borderId="21" xfId="2" applyBorder="1"/>
    <xf numFmtId="7" fontId="5" fillId="0" borderId="4" xfId="2" applyNumberFormat="1" applyBorder="1" applyProtection="1"/>
    <xf numFmtId="164" fontId="11" fillId="0" borderId="10" xfId="2" applyFont="1" applyBorder="1" applyAlignment="1">
      <alignment horizontal="center"/>
    </xf>
    <xf numFmtId="164" fontId="8" fillId="0" borderId="10" xfId="2" applyFont="1" applyBorder="1" applyAlignment="1">
      <alignment horizontal="right"/>
    </xf>
    <xf numFmtId="164" fontId="8" fillId="0" borderId="10" xfId="2" applyFont="1" applyBorder="1" applyAlignment="1"/>
    <xf numFmtId="7" fontId="8" fillId="0" borderId="10" xfId="2" quotePrefix="1" applyNumberFormat="1" applyFont="1" applyBorder="1" applyAlignment="1" applyProtection="1">
      <alignment horizontal="left"/>
    </xf>
    <xf numFmtId="164" fontId="11" fillId="0" borderId="10" xfId="2" quotePrefix="1" applyFont="1" applyBorder="1" applyAlignment="1">
      <alignment horizontal="left"/>
    </xf>
    <xf numFmtId="164" fontId="12" fillId="0" borderId="10" xfId="2" quotePrefix="1" applyFont="1" applyBorder="1" applyAlignment="1">
      <alignment horizontal="left"/>
    </xf>
    <xf numFmtId="164" fontId="8" fillId="0" borderId="10" xfId="2" applyFont="1" applyBorder="1" applyAlignment="1">
      <alignment horizontal="left"/>
    </xf>
    <xf numFmtId="164" fontId="12" fillId="0" borderId="10" xfId="2" applyFont="1" applyBorder="1"/>
    <xf numFmtId="164" fontId="8" fillId="0" borderId="10" xfId="2" quotePrefix="1" applyFont="1" applyBorder="1" applyAlignment="1">
      <alignment horizontal="right"/>
    </xf>
    <xf numFmtId="164" fontId="11" fillId="0" borderId="10" xfId="2" quotePrefix="1" applyFont="1" applyBorder="1" applyAlignment="1">
      <alignment horizontal="center"/>
    </xf>
    <xf numFmtId="164" fontId="8" fillId="5" borderId="10" xfId="2" applyFont="1" applyFill="1" applyBorder="1"/>
    <xf numFmtId="164" fontId="8" fillId="5" borderId="0" xfId="2" applyFont="1" applyFill="1"/>
    <xf numFmtId="165" fontId="9" fillId="0" borderId="0" xfId="2" applyNumberFormat="1" applyFont="1" applyProtection="1"/>
    <xf numFmtId="164" fontId="8" fillId="0" borderId="10" xfId="2" applyNumberFormat="1" applyFont="1" applyBorder="1" applyAlignment="1" applyProtection="1">
      <alignment horizontal="right"/>
    </xf>
    <xf numFmtId="1" fontId="8" fillId="0" borderId="10" xfId="2" applyNumberFormat="1" applyFont="1" applyBorder="1" applyAlignment="1" applyProtection="1"/>
    <xf numFmtId="164" fontId="8" fillId="0" borderId="10" xfId="2" applyNumberFormat="1" applyFont="1" applyBorder="1" applyProtection="1"/>
    <xf numFmtId="1" fontId="8" fillId="0" borderId="10" xfId="2" applyNumberFormat="1" applyFont="1" applyBorder="1" applyAlignment="1"/>
    <xf numFmtId="164" fontId="8" fillId="0" borderId="10" xfId="2" quotePrefix="1" applyNumberFormat="1" applyFont="1" applyBorder="1" applyAlignment="1" applyProtection="1">
      <alignment horizontal="right"/>
    </xf>
    <xf numFmtId="7" fontId="8" fillId="6" borderId="10" xfId="2" applyNumberFormat="1" applyFont="1" applyFill="1" applyBorder="1" applyProtection="1"/>
    <xf numFmtId="164" fontId="8" fillId="0" borderId="10" xfId="2" quotePrefix="1" applyFont="1" applyBorder="1" applyAlignment="1">
      <alignment horizontal="center"/>
    </xf>
    <xf numFmtId="164" fontId="9" fillId="0" borderId="0" xfId="2" applyFont="1" applyAlignment="1" applyProtection="1">
      <alignment horizontal="centerContinuous"/>
    </xf>
    <xf numFmtId="7" fontId="5" fillId="0" borderId="0" xfId="2" applyNumberFormat="1" applyAlignment="1" applyProtection="1">
      <alignment horizontal="centerContinuous"/>
    </xf>
    <xf numFmtId="7" fontId="5" fillId="0" borderId="10" xfId="2" applyNumberFormat="1" applyBorder="1" applyAlignment="1" applyProtection="1">
      <alignment horizontal="centerContinuous"/>
    </xf>
    <xf numFmtId="164" fontId="9" fillId="3" borderId="24" xfId="2" applyFont="1" applyFill="1" applyBorder="1" applyAlignment="1" applyProtection="1">
      <alignment horizontal="left"/>
    </xf>
    <xf numFmtId="7" fontId="5" fillId="3" borderId="5" xfId="2" applyNumberFormat="1" applyFill="1" applyBorder="1" applyProtection="1"/>
    <xf numFmtId="7" fontId="13" fillId="4" borderId="25" xfId="2" applyNumberFormat="1" applyFont="1" applyFill="1" applyBorder="1" applyProtection="1"/>
    <xf numFmtId="164" fontId="9" fillId="0" borderId="0" xfId="2" quotePrefix="1" applyFont="1" applyAlignment="1" applyProtection="1">
      <alignment horizontal="left"/>
    </xf>
    <xf numFmtId="165" fontId="9" fillId="0" borderId="0" xfId="2" quotePrefix="1" applyNumberFormat="1" applyFont="1" applyAlignment="1" applyProtection="1">
      <alignment horizontal="left"/>
    </xf>
    <xf numFmtId="164" fontId="9" fillId="3" borderId="0" xfId="2" applyFont="1" applyFill="1" applyAlignment="1" applyProtection="1">
      <alignment horizontal="left"/>
    </xf>
    <xf numFmtId="7" fontId="13" fillId="4" borderId="18" xfId="2" applyNumberFormat="1" applyFont="1" applyFill="1" applyBorder="1" applyProtection="1"/>
    <xf numFmtId="164" fontId="9" fillId="3" borderId="0" xfId="2" quotePrefix="1" applyFont="1" applyFill="1" applyAlignment="1" applyProtection="1">
      <alignment horizontal="left"/>
    </xf>
    <xf numFmtId="164" fontId="13" fillId="4" borderId="18" xfId="2" applyNumberFormat="1" applyFont="1" applyFill="1" applyBorder="1" applyAlignment="1" applyProtection="1">
      <alignment horizontal="left"/>
    </xf>
    <xf numFmtId="164" fontId="8" fillId="2" borderId="0" xfId="2" applyFont="1" applyFill="1" applyBorder="1"/>
    <xf numFmtId="164" fontId="13" fillId="4" borderId="22" xfId="2" applyNumberFormat="1" applyFont="1" applyFill="1" applyBorder="1" applyAlignment="1" applyProtection="1">
      <alignment horizontal="left"/>
    </xf>
    <xf numFmtId="164" fontId="11" fillId="0" borderId="10" xfId="2" applyFont="1" applyBorder="1"/>
    <xf numFmtId="165" fontId="8" fillId="0" borderId="10" xfId="2" quotePrefix="1" applyNumberFormat="1" applyFont="1" applyBorder="1" applyAlignment="1" applyProtection="1">
      <alignment horizontal="right"/>
    </xf>
    <xf numFmtId="164" fontId="14" fillId="0" borderId="10" xfId="2" quotePrefix="1" applyFont="1" applyBorder="1" applyAlignment="1">
      <alignment horizontal="left"/>
    </xf>
    <xf numFmtId="164" fontId="8" fillId="6" borderId="10" xfId="2" applyNumberFormat="1" applyFont="1" applyFill="1" applyBorder="1" applyProtection="1"/>
    <xf numFmtId="164" fontId="14" fillId="0" borderId="10" xfId="2" applyFont="1" applyBorder="1"/>
    <xf numFmtId="164" fontId="8" fillId="7" borderId="10" xfId="2" applyNumberFormat="1" applyFont="1" applyFill="1" applyBorder="1" applyProtection="1"/>
    <xf numFmtId="164" fontId="8" fillId="6" borderId="0" xfId="2" applyFont="1" applyFill="1"/>
    <xf numFmtId="164" fontId="7" fillId="0" borderId="3" xfId="2" applyFont="1" applyBorder="1" applyAlignment="1" applyProtection="1">
      <alignment horizontal="left"/>
    </xf>
    <xf numFmtId="164" fontId="7" fillId="0" borderId="3" xfId="2" applyFont="1" applyBorder="1"/>
    <xf numFmtId="164" fontId="7" fillId="0" borderId="4" xfId="2" applyFont="1" applyBorder="1"/>
    <xf numFmtId="165" fontId="8" fillId="0" borderId="10" xfId="2" quotePrefix="1" applyNumberFormat="1" applyFont="1" applyBorder="1" applyAlignment="1" applyProtection="1">
      <alignment horizontal="left"/>
    </xf>
    <xf numFmtId="165" fontId="12" fillId="0" borderId="10" xfId="2" applyNumberFormat="1" applyFont="1" applyBorder="1" applyProtection="1"/>
    <xf numFmtId="7" fontId="11" fillId="0" borderId="10" xfId="2" quotePrefix="1" applyNumberFormat="1" applyFont="1" applyBorder="1" applyAlignment="1" applyProtection="1">
      <alignment horizontal="left"/>
    </xf>
    <xf numFmtId="164" fontId="15" fillId="0" borderId="9" xfId="2" applyFont="1" applyBorder="1" applyProtection="1"/>
    <xf numFmtId="164" fontId="15" fillId="0" borderId="10" xfId="2" applyFont="1" applyBorder="1"/>
    <xf numFmtId="165" fontId="15" fillId="0" borderId="10" xfId="2" applyNumberFormat="1" applyFont="1" applyBorder="1" applyProtection="1"/>
    <xf numFmtId="164" fontId="15" fillId="0" borderId="10" xfId="2" applyFont="1" applyBorder="1" applyAlignment="1">
      <alignment horizontal="center"/>
    </xf>
    <xf numFmtId="7" fontId="15" fillId="0" borderId="10" xfId="2" applyNumberFormat="1" applyFont="1" applyBorder="1" applyProtection="1"/>
    <xf numFmtId="7" fontId="15" fillId="0" borderId="10" xfId="2" applyNumberFormat="1" applyFont="1" applyBorder="1" applyAlignment="1" applyProtection="1"/>
    <xf numFmtId="164" fontId="16" fillId="0" borderId="0" xfId="2" applyFont="1"/>
    <xf numFmtId="164" fontId="15" fillId="0" borderId="10" xfId="2" quotePrefix="1" applyNumberFormat="1" applyFont="1" applyBorder="1" applyAlignment="1" applyProtection="1">
      <alignment horizontal="right"/>
    </xf>
    <xf numFmtId="1" fontId="15" fillId="0" borderId="10" xfId="2" applyNumberFormat="1" applyFont="1" applyBorder="1" applyAlignment="1"/>
    <xf numFmtId="7" fontId="8" fillId="0" borderId="10" xfId="2" applyNumberFormat="1" applyFont="1" applyFill="1" applyBorder="1" applyProtection="1"/>
    <xf numFmtId="164" fontId="5" fillId="0" borderId="0" xfId="2" applyFont="1"/>
    <xf numFmtId="164" fontId="8" fillId="0" borderId="10" xfId="2" applyNumberFormat="1" applyFont="1" applyFill="1" applyBorder="1" applyProtection="1"/>
    <xf numFmtId="164" fontId="8" fillId="6" borderId="10" xfId="2" applyFont="1" applyFill="1" applyBorder="1"/>
    <xf numFmtId="166" fontId="8" fillId="6" borderId="10" xfId="2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83"/>
  <sheetViews>
    <sheetView showGridLines="0" tabSelected="1" zoomScaleNormal="100" workbookViewId="0"/>
  </sheetViews>
  <sheetFormatPr defaultRowHeight="12.75" x14ac:dyDescent="0.2"/>
  <cols>
    <col min="1" max="1" width="11.7109375" style="1" customWidth="1"/>
    <col min="2" max="2" width="9.7109375" style="1" customWidth="1"/>
    <col min="3" max="3" width="11.140625" style="1" customWidth="1"/>
    <col min="4" max="7" width="10.7109375" style="1" customWidth="1"/>
    <col min="8" max="16384" width="9.140625" style="1"/>
  </cols>
  <sheetData>
    <row r="3" spans="2:7" ht="35.25" x14ac:dyDescent="0.5">
      <c r="B3" s="9" t="s">
        <v>14</v>
      </c>
      <c r="C3" s="7"/>
      <c r="D3" s="7"/>
      <c r="E3" s="7"/>
      <c r="F3" s="7"/>
      <c r="G3" s="7"/>
    </row>
    <row r="4" spans="2:7" ht="26.25" x14ac:dyDescent="0.4">
      <c r="B4" s="8" t="s">
        <v>13</v>
      </c>
      <c r="C4" s="7"/>
      <c r="D4" s="7"/>
      <c r="E4" s="7"/>
      <c r="F4" s="7"/>
      <c r="G4" s="7"/>
    </row>
    <row r="5" spans="2:7" ht="26.25" x14ac:dyDescent="0.4">
      <c r="B5" s="8" t="s">
        <v>12</v>
      </c>
      <c r="C5" s="7"/>
      <c r="D5" s="7"/>
      <c r="E5" s="7"/>
      <c r="F5" s="7"/>
      <c r="G5" s="7"/>
    </row>
    <row r="7" spans="2:7" x14ac:dyDescent="0.2">
      <c r="B7" s="7" t="s">
        <v>11</v>
      </c>
      <c r="C7" s="7"/>
      <c r="D7" s="7"/>
      <c r="E7" s="7"/>
      <c r="F7" s="7"/>
      <c r="G7" s="7"/>
    </row>
    <row r="9" spans="2:7" x14ac:dyDescent="0.2">
      <c r="B9" s="6" t="s">
        <v>10</v>
      </c>
      <c r="C9" s="4" t="s">
        <v>9</v>
      </c>
      <c r="D9" s="4" t="s">
        <v>8</v>
      </c>
      <c r="E9" s="4" t="s">
        <v>7</v>
      </c>
      <c r="F9" s="4" t="s">
        <v>6</v>
      </c>
      <c r="G9" s="4" t="s">
        <v>6</v>
      </c>
    </row>
    <row r="10" spans="2:7" x14ac:dyDescent="0.2">
      <c r="B10" s="4" t="s">
        <v>5</v>
      </c>
      <c r="C10" s="4" t="s">
        <v>3</v>
      </c>
      <c r="D10" s="4" t="s">
        <v>4</v>
      </c>
      <c r="E10" s="4" t="s">
        <v>3</v>
      </c>
      <c r="F10" s="4" t="s">
        <v>2</v>
      </c>
      <c r="G10" s="4" t="s">
        <v>1</v>
      </c>
    </row>
    <row r="12" spans="2:7" x14ac:dyDescent="0.2">
      <c r="B12" s="1" t="s">
        <v>1230</v>
      </c>
      <c r="C12" s="3">
        <f>+'PB01'!U94</f>
        <v>3.6600000000000019</v>
      </c>
      <c r="D12" s="3">
        <f>+'PB01'!U95</f>
        <v>60.449999999999989</v>
      </c>
      <c r="E12" s="3">
        <f>+'PB01'!U96</f>
        <v>94.000000000000014</v>
      </c>
      <c r="F12" s="2">
        <f>+'PB01'!U97</f>
        <v>27</v>
      </c>
      <c r="G12" s="2">
        <f>+'PB01'!U98</f>
        <v>118</v>
      </c>
    </row>
    <row r="13" spans="2:7" x14ac:dyDescent="0.2">
      <c r="B13" s="5" t="s">
        <v>1231</v>
      </c>
      <c r="C13" s="3">
        <f>+'PB02'!U88</f>
        <v>54.439999999999955</v>
      </c>
      <c r="D13" s="3">
        <f>+'PB02'!U89</f>
        <v>694.65999999999974</v>
      </c>
      <c r="E13" s="3">
        <f>+'PB02'!U90</f>
        <v>937.95</v>
      </c>
      <c r="F13" s="2">
        <f>+'PB02'!U91</f>
        <v>76</v>
      </c>
      <c r="G13" s="2">
        <f>+'PB02'!U92</f>
        <v>310</v>
      </c>
    </row>
    <row r="14" spans="2:7" x14ac:dyDescent="0.2">
      <c r="B14" s="5" t="s">
        <v>1232</v>
      </c>
      <c r="C14" s="3">
        <f>+'PB03'!S87</f>
        <v>10.239999999999991</v>
      </c>
      <c r="D14" s="3">
        <f>+'PB03'!S88</f>
        <v>151.74</v>
      </c>
      <c r="E14" s="3">
        <f>+'PB03'!S89</f>
        <v>187.29999999999998</v>
      </c>
      <c r="F14" s="2">
        <f>+'PB03'!S90</f>
        <v>75</v>
      </c>
      <c r="G14" s="2">
        <f>+'PB03'!S91</f>
        <v>300</v>
      </c>
    </row>
    <row r="15" spans="2:7" x14ac:dyDescent="0.2">
      <c r="B15" s="5" t="s">
        <v>1233</v>
      </c>
      <c r="C15" s="3">
        <f>+'PB04'!U87</f>
        <v>8.4900000000000055</v>
      </c>
      <c r="D15" s="3">
        <f>+'PB04'!U88</f>
        <v>24.679999999999996</v>
      </c>
      <c r="E15" s="3">
        <f>+'PB04'!U89</f>
        <v>75</v>
      </c>
      <c r="F15" s="2">
        <f>+'PB04'!U90</f>
        <v>75</v>
      </c>
      <c r="G15" s="2">
        <f>+'PB04'!U91</f>
        <v>300</v>
      </c>
    </row>
    <row r="16" spans="2:7" x14ac:dyDescent="0.2">
      <c r="B16" s="5" t="s">
        <v>1234</v>
      </c>
      <c r="C16" s="3">
        <f>+'PB05'!Q87</f>
        <v>42.57999999999987</v>
      </c>
      <c r="D16" s="3">
        <f>+'PB05'!Q88</f>
        <v>410.84000000000043</v>
      </c>
      <c r="E16" s="3">
        <f>+'PB05'!Q89</f>
        <v>368.05000000000013</v>
      </c>
      <c r="F16" s="2">
        <f>+'PB05'!Q90</f>
        <v>75</v>
      </c>
      <c r="G16" s="2">
        <f>+'PB05'!Q91</f>
        <v>300</v>
      </c>
    </row>
    <row r="17" spans="2:7" x14ac:dyDescent="0.2">
      <c r="B17" s="5" t="s">
        <v>1235</v>
      </c>
      <c r="C17" s="3">
        <f>+'PB06'!U87</f>
        <v>13.560000000000006</v>
      </c>
      <c r="D17" s="3">
        <f>+'PB06'!U88</f>
        <v>28.439999999999998</v>
      </c>
      <c r="E17" s="3">
        <f>+'PB06'!U89</f>
        <v>75.45</v>
      </c>
      <c r="F17" s="2">
        <f>+'PB06'!U90</f>
        <v>75</v>
      </c>
      <c r="G17" s="2">
        <f>+'PB06'!U91</f>
        <v>300</v>
      </c>
    </row>
    <row r="18" spans="2:7" x14ac:dyDescent="0.2">
      <c r="B18" s="5" t="s">
        <v>1236</v>
      </c>
      <c r="C18" s="3">
        <f>+'PB07'!U87</f>
        <v>15.649999999999981</v>
      </c>
      <c r="D18" s="3">
        <f>+'PB07'!U88</f>
        <v>51.589999999999968</v>
      </c>
      <c r="E18" s="3">
        <f>+'PB07'!U89</f>
        <v>92.299999999999983</v>
      </c>
      <c r="F18" s="2">
        <f>+'PB07'!U90</f>
        <v>75</v>
      </c>
      <c r="G18" s="2">
        <f>+'PB07'!U91</f>
        <v>346</v>
      </c>
    </row>
    <row r="19" spans="2:7" x14ac:dyDescent="0.2">
      <c r="B19" s="5" t="s">
        <v>1237</v>
      </c>
      <c r="C19" s="3">
        <f>+'PB08'!U86</f>
        <v>55.840000000000146</v>
      </c>
      <c r="D19" s="3">
        <f>+'PB08'!U87</f>
        <v>81.59000000000006</v>
      </c>
      <c r="E19" s="3">
        <f>+'PB08'!U88</f>
        <v>154.99999999999997</v>
      </c>
      <c r="F19" s="2">
        <f>+'PB08'!U89</f>
        <v>74</v>
      </c>
      <c r="G19" s="2">
        <f>+'PB08'!U90</f>
        <v>366</v>
      </c>
    </row>
    <row r="20" spans="2:7" x14ac:dyDescent="0.2">
      <c r="B20" s="5" t="s">
        <v>1238</v>
      </c>
      <c r="C20" s="3">
        <f>+'PB09'!U87</f>
        <v>32.700000000000017</v>
      </c>
      <c r="D20" s="3">
        <f>+'PB09'!U88</f>
        <v>64.849999999999966</v>
      </c>
      <c r="E20" s="3">
        <f>+'PB09'!U89</f>
        <v>102.69999999999997</v>
      </c>
      <c r="F20" s="2">
        <f>+'PB09'!U90</f>
        <v>75</v>
      </c>
      <c r="G20" s="2">
        <f>+'PB09'!U91</f>
        <v>422</v>
      </c>
    </row>
    <row r="21" spans="2:7" x14ac:dyDescent="0.2">
      <c r="B21" s="5" t="s">
        <v>1239</v>
      </c>
      <c r="C21" s="3">
        <f>+'PB10'!U87</f>
        <v>68.199999999999989</v>
      </c>
      <c r="D21" s="3">
        <f>+'PB10'!U88</f>
        <v>77.499999999999986</v>
      </c>
      <c r="E21" s="3">
        <f>+'PB10'!U89</f>
        <v>186.45000000000002</v>
      </c>
      <c r="F21" s="2">
        <f>+'PB10'!U90</f>
        <v>74</v>
      </c>
      <c r="G21" s="2">
        <f>+'PB10'!U91</f>
        <v>692</v>
      </c>
    </row>
    <row r="22" spans="2:7" x14ac:dyDescent="0.2">
      <c r="B22" s="5" t="s">
        <v>1240</v>
      </c>
      <c r="C22" s="3">
        <f>+'PB11'!U87</f>
        <v>177.15999999999994</v>
      </c>
      <c r="D22" s="3">
        <f>+'PB11'!U88</f>
        <v>182.65999999999991</v>
      </c>
      <c r="E22" s="3">
        <f>+'PB11'!U89</f>
        <v>422.2999999999999</v>
      </c>
      <c r="F22" s="2">
        <f>+'PB11'!U90</f>
        <v>74</v>
      </c>
      <c r="G22" s="2">
        <f>+'PB11'!U91</f>
        <v>1112</v>
      </c>
    </row>
    <row r="23" spans="2:7" x14ac:dyDescent="0.2">
      <c r="B23" s="5" t="s">
        <v>1241</v>
      </c>
      <c r="C23" s="3">
        <f>+'PB12'!U87</f>
        <v>142.95999999999992</v>
      </c>
      <c r="D23" s="3">
        <f>+'PB12'!U88</f>
        <v>111.96</v>
      </c>
      <c r="E23" s="3">
        <f>+'PB12'!U89</f>
        <v>387.05000000000007</v>
      </c>
      <c r="F23" s="2">
        <f>+'PB12'!U90</f>
        <v>75</v>
      </c>
      <c r="G23" s="2">
        <f>+'PB12'!U91</f>
        <v>890</v>
      </c>
    </row>
    <row r="24" spans="2:7" x14ac:dyDescent="0.2">
      <c r="B24" s="5" t="s">
        <v>1242</v>
      </c>
      <c r="C24" s="3">
        <f>+'PB13'!U88</f>
        <v>141.36000000000001</v>
      </c>
      <c r="D24" s="3">
        <f>+'PB13'!U89</f>
        <v>121.35999999999989</v>
      </c>
      <c r="E24" s="3">
        <f>+'PB13'!U90</f>
        <v>375.29999999999995</v>
      </c>
      <c r="F24" s="2">
        <f>+'PB13'!U91</f>
        <v>76</v>
      </c>
      <c r="G24" s="2">
        <f>+'PB13'!U92</f>
        <v>722</v>
      </c>
    </row>
    <row r="25" spans="2:7" x14ac:dyDescent="0.2">
      <c r="B25" s="5" t="s">
        <v>1243</v>
      </c>
      <c r="C25" s="3">
        <f>+'PB14'!U84</f>
        <v>59.520000000000053</v>
      </c>
      <c r="D25" s="3">
        <f>+'PB14'!U85</f>
        <v>59.520000000000053</v>
      </c>
      <c r="E25" s="3">
        <f>+'PB14'!U86</f>
        <v>206.49999999999994</v>
      </c>
      <c r="F25" s="2">
        <f>+'PB14'!U87</f>
        <v>71</v>
      </c>
      <c r="G25" s="2">
        <f>+'PB14'!U88</f>
        <v>420</v>
      </c>
    </row>
    <row r="26" spans="2:7" x14ac:dyDescent="0.2">
      <c r="B26" s="5" t="s">
        <v>1244</v>
      </c>
      <c r="C26" s="3">
        <f>+'PB15'!U84</f>
        <v>152.39999999999981</v>
      </c>
      <c r="D26" s="3">
        <f>+'PB15'!U85</f>
        <v>152.39999999999981</v>
      </c>
      <c r="E26" s="3">
        <f>+'PB15'!U86</f>
        <v>424.25000000000023</v>
      </c>
      <c r="F26" s="2">
        <f>+'PB15'!U87</f>
        <v>71</v>
      </c>
      <c r="G26" s="2">
        <f>+'PB15'!U88</f>
        <v>346</v>
      </c>
    </row>
    <row r="27" spans="2:7" x14ac:dyDescent="0.2">
      <c r="B27" s="5" t="s">
        <v>1245</v>
      </c>
      <c r="C27" s="3">
        <f>+'PB16'!U87</f>
        <v>166.93</v>
      </c>
      <c r="D27" s="3">
        <f>+'PB16'!U88</f>
        <v>166.93</v>
      </c>
      <c r="E27" s="3">
        <f>+'PB16'!U89</f>
        <v>452.7</v>
      </c>
      <c r="F27" s="2">
        <f>+'PB16'!U90</f>
        <v>74</v>
      </c>
      <c r="G27" s="2">
        <f>+'PB16'!U91</f>
        <v>509</v>
      </c>
    </row>
    <row r="28" spans="2:7" x14ac:dyDescent="0.2">
      <c r="B28" s="5" t="s">
        <v>1246</v>
      </c>
      <c r="C28" s="3">
        <f>+'PB17'!U87</f>
        <v>262.82</v>
      </c>
      <c r="D28" s="3">
        <f>+'PB17'!U88</f>
        <v>262.82</v>
      </c>
      <c r="E28" s="3">
        <f>+'PB17'!U89</f>
        <v>598.69999999999993</v>
      </c>
      <c r="F28" s="2">
        <f>+'PB17'!U90</f>
        <v>73</v>
      </c>
      <c r="G28" s="2">
        <f>+'PB17'!U91</f>
        <v>470</v>
      </c>
    </row>
    <row r="29" spans="2:7" x14ac:dyDescent="0.2">
      <c r="B29" s="5" t="s">
        <v>1247</v>
      </c>
      <c r="C29" s="3">
        <f>+'PB18'!U89</f>
        <v>228.13999999999996</v>
      </c>
      <c r="D29" s="3">
        <f>+'PB18'!U90</f>
        <v>232.33999999999997</v>
      </c>
      <c r="E29" s="3">
        <f>+'PB18'!U91</f>
        <v>1002.4500000000002</v>
      </c>
      <c r="F29" s="2">
        <f>+'PB18'!U92</f>
        <v>76</v>
      </c>
      <c r="G29" s="2">
        <f>+'PB18'!U93</f>
        <v>604</v>
      </c>
    </row>
    <row r="30" spans="2:7" x14ac:dyDescent="0.2">
      <c r="B30" s="5" t="s">
        <v>1248</v>
      </c>
      <c r="C30" s="3">
        <f>+'PB19'!U89</f>
        <v>222.19999999999996</v>
      </c>
      <c r="D30" s="3">
        <f>+'PB19'!U90</f>
        <v>222.19999999999996</v>
      </c>
      <c r="E30" s="3">
        <f>+'PB19'!U91</f>
        <v>608.54999999999995</v>
      </c>
      <c r="F30" s="2">
        <f>+'PB19'!U92</f>
        <v>74</v>
      </c>
      <c r="G30" s="2">
        <f>+'PB19'!U93</f>
        <v>592</v>
      </c>
    </row>
    <row r="31" spans="2:7" x14ac:dyDescent="0.2">
      <c r="B31" s="1" t="s">
        <v>1338</v>
      </c>
      <c r="C31" s="3">
        <f>+'AM01'!T90</f>
        <v>26.719999999999995</v>
      </c>
      <c r="D31" s="3">
        <f>+'AM01'!T91</f>
        <v>90.720000000000027</v>
      </c>
      <c r="E31" s="3">
        <f>+'AM01'!T92</f>
        <v>103.30000000000001</v>
      </c>
      <c r="F31" s="2">
        <f>+'AM01'!T93</f>
        <v>47</v>
      </c>
      <c r="G31" s="2">
        <f>+'AM01'!T94</f>
        <v>234</v>
      </c>
    </row>
    <row r="32" spans="2:7" x14ac:dyDescent="0.2">
      <c r="B32" s="5" t="s">
        <v>1339</v>
      </c>
      <c r="C32" s="3">
        <f>+'AM02'!U89</f>
        <v>72.039999999999978</v>
      </c>
      <c r="D32" s="3">
        <f>+'AM02'!U90</f>
        <v>74.849999999999966</v>
      </c>
      <c r="E32" s="3">
        <f>+'AM02'!U91</f>
        <v>352.5</v>
      </c>
      <c r="F32" s="2">
        <f>+'AM02'!U92</f>
        <v>36</v>
      </c>
      <c r="G32" s="2">
        <f>+'AM02'!U93</f>
        <v>208</v>
      </c>
    </row>
    <row r="33" spans="2:7" x14ac:dyDescent="0.2">
      <c r="B33" s="1" t="s">
        <v>1340</v>
      </c>
      <c r="C33" s="3">
        <f>+'SD01'!T90</f>
        <v>2.4000000000000004</v>
      </c>
      <c r="D33" s="3">
        <f>+'SD01'!T91</f>
        <v>26.48</v>
      </c>
      <c r="E33" s="3">
        <f>+'SD01'!T92</f>
        <v>27</v>
      </c>
      <c r="F33" s="2">
        <f>+'SD01'!T93</f>
        <v>3</v>
      </c>
      <c r="G33" s="2">
        <f>+'SD01'!T94</f>
        <v>14</v>
      </c>
    </row>
    <row r="34" spans="2:7" x14ac:dyDescent="0.2">
      <c r="B34" s="1" t="s">
        <v>1341</v>
      </c>
      <c r="C34" s="3">
        <f>+'CM01'!T90</f>
        <v>1.2</v>
      </c>
      <c r="D34" s="3">
        <f>+'CM01'!T91</f>
        <v>4.78</v>
      </c>
      <c r="E34" s="3">
        <f>+'CM01'!T92</f>
        <v>10</v>
      </c>
      <c r="F34" s="2">
        <f>+'CM01'!T93</f>
        <v>2</v>
      </c>
      <c r="G34" s="2">
        <f>+'CM01'!T94</f>
        <v>8</v>
      </c>
    </row>
    <row r="35" spans="2:7" x14ac:dyDescent="0.2">
      <c r="B35" s="1" t="s">
        <v>1342</v>
      </c>
      <c r="C35" s="3">
        <f>+'PD01'!T90</f>
        <v>30.880000000000003</v>
      </c>
      <c r="D35" s="3">
        <f>+'PD01'!T91</f>
        <v>30.880000000000003</v>
      </c>
      <c r="E35" s="3">
        <f>+'PD01'!T92</f>
        <v>89.6</v>
      </c>
      <c r="F35" s="2">
        <f>+'PD01'!T93</f>
        <v>17</v>
      </c>
      <c r="G35" s="2">
        <f>+'PD01'!T94</f>
        <v>68</v>
      </c>
    </row>
    <row r="36" spans="2:7" x14ac:dyDescent="0.2">
      <c r="B36" s="1" t="s">
        <v>1343</v>
      </c>
      <c r="C36" s="3">
        <f>+'OI01'!T90</f>
        <v>25.959999999999997</v>
      </c>
      <c r="D36" s="3">
        <f>+'OI01'!T91</f>
        <v>25.959999999999997</v>
      </c>
      <c r="E36" s="3">
        <f>+'OI01'!T92</f>
        <v>97.9</v>
      </c>
      <c r="F36" s="2">
        <f>+'OI01'!T93</f>
        <v>7</v>
      </c>
      <c r="G36" s="2">
        <f>+'OI01'!T94</f>
        <v>28</v>
      </c>
    </row>
    <row r="37" spans="2:7" x14ac:dyDescent="0.2">
      <c r="B37" s="1" t="s">
        <v>1344</v>
      </c>
      <c r="C37" s="3">
        <f>+'ZB01'!T88</f>
        <v>9.5999999999999979</v>
      </c>
      <c r="D37" s="3">
        <f>+'ZB01'!T89</f>
        <v>9.36</v>
      </c>
      <c r="E37" s="3">
        <f>+'ZB01'!T90</f>
        <v>39.35</v>
      </c>
      <c r="F37" s="2">
        <f>+'ZB01'!T91</f>
        <v>15</v>
      </c>
      <c r="G37" s="2">
        <f>+'ZB01'!T92</f>
        <v>72</v>
      </c>
    </row>
    <row r="38" spans="2:7" x14ac:dyDescent="0.2">
      <c r="C38" s="3"/>
      <c r="D38" s="3"/>
      <c r="E38" s="3"/>
      <c r="F38" s="2"/>
      <c r="G38" s="2"/>
    </row>
    <row r="39" spans="2:7" x14ac:dyDescent="0.2">
      <c r="C39" s="3"/>
      <c r="D39" s="3"/>
      <c r="E39" s="3"/>
      <c r="F39" s="2"/>
      <c r="G39" s="2"/>
    </row>
    <row r="40" spans="2:7" x14ac:dyDescent="0.2">
      <c r="B40" s="4" t="s">
        <v>0</v>
      </c>
      <c r="C40" s="3">
        <f>SUM(C12:C37)</f>
        <v>2027.6499999999999</v>
      </c>
      <c r="D40" s="3">
        <f>SUM(D12:D37)</f>
        <v>3421.5599999999995</v>
      </c>
      <c r="E40" s="3">
        <f>SUM(E12:E37)</f>
        <v>7471.65</v>
      </c>
      <c r="F40" s="2">
        <f>SUM(F12:F37)</f>
        <v>1492</v>
      </c>
      <c r="G40" s="2">
        <f>SUM(G12:G37)</f>
        <v>9751</v>
      </c>
    </row>
    <row r="41" spans="2:7" x14ac:dyDescent="0.2">
      <c r="C41" s="3"/>
      <c r="D41" s="3"/>
      <c r="E41" s="3"/>
      <c r="F41" s="2"/>
      <c r="G41" s="2"/>
    </row>
    <row r="42" spans="2:7" x14ac:dyDescent="0.2">
      <c r="C42" s="3"/>
      <c r="D42" s="3"/>
      <c r="E42" s="3"/>
      <c r="F42" s="2"/>
      <c r="G42" s="2"/>
    </row>
    <row r="43" spans="2:7" x14ac:dyDescent="0.2">
      <c r="C43" s="3"/>
      <c r="D43" s="3"/>
      <c r="E43" s="3"/>
      <c r="F43" s="2"/>
      <c r="G43" s="2"/>
    </row>
    <row r="44" spans="2:7" x14ac:dyDescent="0.2">
      <c r="C44" s="3"/>
      <c r="D44" s="3"/>
      <c r="E44" s="3"/>
      <c r="F44" s="2"/>
      <c r="G44" s="2"/>
    </row>
    <row r="45" spans="2:7" x14ac:dyDescent="0.2">
      <c r="C45" s="3"/>
      <c r="D45" s="3"/>
      <c r="E45" s="3"/>
      <c r="F45" s="2"/>
      <c r="G45" s="2"/>
    </row>
    <row r="46" spans="2:7" x14ac:dyDescent="0.2">
      <c r="C46" s="3"/>
      <c r="D46" s="3"/>
      <c r="E46" s="3"/>
      <c r="F46" s="2"/>
      <c r="G46" s="2"/>
    </row>
    <row r="47" spans="2:7" x14ac:dyDescent="0.2">
      <c r="C47" s="3"/>
      <c r="D47" s="3"/>
      <c r="E47" s="3"/>
      <c r="F47" s="2"/>
      <c r="G47" s="2"/>
    </row>
    <row r="48" spans="2:7" x14ac:dyDescent="0.2">
      <c r="C48" s="3"/>
      <c r="D48" s="3"/>
      <c r="E48" s="3"/>
      <c r="F48" s="2"/>
      <c r="G48" s="2"/>
    </row>
    <row r="49" spans="3:7" x14ac:dyDescent="0.2">
      <c r="C49" s="3"/>
      <c r="D49" s="3"/>
      <c r="E49" s="3"/>
      <c r="F49" s="2"/>
      <c r="G49" s="2"/>
    </row>
    <row r="50" spans="3:7" x14ac:dyDescent="0.2">
      <c r="C50" s="3"/>
      <c r="D50" s="3"/>
      <c r="E50" s="3"/>
      <c r="F50" s="2"/>
      <c r="G50" s="2"/>
    </row>
    <row r="51" spans="3:7" x14ac:dyDescent="0.2">
      <c r="C51" s="3"/>
      <c r="D51" s="3"/>
      <c r="E51" s="3"/>
      <c r="F51" s="2"/>
      <c r="G51" s="2"/>
    </row>
    <row r="52" spans="3:7" x14ac:dyDescent="0.2">
      <c r="C52" s="3"/>
      <c r="D52" s="3"/>
      <c r="E52" s="3"/>
      <c r="F52" s="2"/>
      <c r="G52" s="2"/>
    </row>
    <row r="53" spans="3:7" x14ac:dyDescent="0.2">
      <c r="C53" s="3"/>
      <c r="D53" s="3"/>
      <c r="E53" s="3"/>
      <c r="F53" s="2"/>
      <c r="G53" s="2"/>
    </row>
    <row r="54" spans="3:7" x14ac:dyDescent="0.2">
      <c r="C54" s="3"/>
      <c r="D54" s="3"/>
      <c r="E54" s="3"/>
      <c r="F54" s="2"/>
      <c r="G54" s="2"/>
    </row>
    <row r="55" spans="3:7" x14ac:dyDescent="0.2">
      <c r="C55" s="3"/>
      <c r="D55" s="3"/>
      <c r="E55" s="3"/>
      <c r="F55" s="2"/>
      <c r="G55" s="2"/>
    </row>
    <row r="56" spans="3:7" x14ac:dyDescent="0.2">
      <c r="C56" s="3"/>
      <c r="D56" s="3"/>
      <c r="E56" s="3"/>
      <c r="F56" s="2"/>
      <c r="G56" s="2"/>
    </row>
    <row r="57" spans="3:7" x14ac:dyDescent="0.2">
      <c r="C57" s="3"/>
      <c r="D57" s="3"/>
      <c r="E57" s="3"/>
      <c r="F57" s="2"/>
      <c r="G57" s="2"/>
    </row>
    <row r="58" spans="3:7" x14ac:dyDescent="0.2">
      <c r="C58" s="3"/>
      <c r="D58" s="3"/>
      <c r="E58" s="3"/>
      <c r="F58" s="2"/>
      <c r="G58" s="2"/>
    </row>
    <row r="59" spans="3:7" x14ac:dyDescent="0.2">
      <c r="C59" s="3"/>
      <c r="D59" s="3"/>
      <c r="E59" s="3"/>
      <c r="F59" s="2"/>
      <c r="G59" s="2"/>
    </row>
    <row r="60" spans="3:7" x14ac:dyDescent="0.2">
      <c r="C60" s="3"/>
      <c r="D60" s="3"/>
      <c r="E60" s="3"/>
      <c r="F60" s="2"/>
      <c r="G60" s="2"/>
    </row>
    <row r="61" spans="3:7" x14ac:dyDescent="0.2">
      <c r="C61" s="3"/>
      <c r="D61" s="3"/>
      <c r="E61" s="3"/>
      <c r="F61" s="2"/>
      <c r="G61" s="2"/>
    </row>
    <row r="62" spans="3:7" x14ac:dyDescent="0.2">
      <c r="C62" s="3"/>
      <c r="D62" s="3"/>
      <c r="E62" s="3"/>
      <c r="F62" s="2"/>
      <c r="G62" s="2"/>
    </row>
    <row r="63" spans="3:7" x14ac:dyDescent="0.2">
      <c r="C63" s="3"/>
      <c r="D63" s="3"/>
      <c r="E63" s="3"/>
      <c r="F63" s="2"/>
      <c r="G63" s="2"/>
    </row>
    <row r="64" spans="3:7" x14ac:dyDescent="0.2">
      <c r="C64" s="3"/>
      <c r="D64" s="3"/>
      <c r="E64" s="3"/>
      <c r="F64" s="2"/>
      <c r="G64" s="2"/>
    </row>
    <row r="65" spans="3:7" x14ac:dyDescent="0.2">
      <c r="C65" s="3"/>
      <c r="D65" s="3"/>
      <c r="E65" s="3"/>
      <c r="F65" s="2"/>
      <c r="G65" s="2"/>
    </row>
    <row r="66" spans="3:7" x14ac:dyDescent="0.2">
      <c r="C66" s="3"/>
      <c r="D66" s="3"/>
      <c r="E66" s="3"/>
      <c r="F66" s="2"/>
      <c r="G66" s="2"/>
    </row>
    <row r="67" spans="3:7" x14ac:dyDescent="0.2">
      <c r="C67" s="3"/>
      <c r="D67" s="3"/>
      <c r="E67" s="3"/>
      <c r="F67" s="2"/>
      <c r="G67" s="2"/>
    </row>
    <row r="68" spans="3:7" x14ac:dyDescent="0.2">
      <c r="C68" s="3"/>
      <c r="D68" s="3"/>
      <c r="E68" s="3"/>
      <c r="F68" s="2"/>
      <c r="G68" s="2"/>
    </row>
    <row r="69" spans="3:7" x14ac:dyDescent="0.2">
      <c r="C69" s="3"/>
      <c r="D69" s="3"/>
      <c r="E69" s="3"/>
      <c r="F69" s="2"/>
      <c r="G69" s="2"/>
    </row>
    <row r="70" spans="3:7" x14ac:dyDescent="0.2">
      <c r="C70" s="3"/>
      <c r="D70" s="3"/>
      <c r="E70" s="3"/>
      <c r="F70" s="2"/>
      <c r="G70" s="2"/>
    </row>
    <row r="71" spans="3:7" x14ac:dyDescent="0.2">
      <c r="C71" s="3"/>
      <c r="D71" s="3"/>
      <c r="E71" s="3"/>
      <c r="F71" s="2"/>
      <c r="G71" s="2"/>
    </row>
    <row r="72" spans="3:7" x14ac:dyDescent="0.2">
      <c r="C72" s="3"/>
      <c r="D72" s="3"/>
      <c r="E72" s="3"/>
      <c r="F72" s="2"/>
      <c r="G72" s="2"/>
    </row>
    <row r="73" spans="3:7" x14ac:dyDescent="0.2">
      <c r="C73" s="3"/>
      <c r="D73" s="3"/>
      <c r="E73" s="3"/>
      <c r="F73" s="2"/>
      <c r="G73" s="2"/>
    </row>
    <row r="74" spans="3:7" x14ac:dyDescent="0.2">
      <c r="C74" s="3"/>
      <c r="D74" s="3"/>
      <c r="E74" s="3"/>
      <c r="F74" s="2"/>
      <c r="G74" s="2"/>
    </row>
    <row r="75" spans="3:7" x14ac:dyDescent="0.2">
      <c r="C75" s="3"/>
      <c r="D75" s="3"/>
      <c r="E75" s="3"/>
      <c r="F75" s="2"/>
      <c r="G75" s="2"/>
    </row>
    <row r="76" spans="3:7" x14ac:dyDescent="0.2">
      <c r="C76" s="3"/>
      <c r="D76" s="3"/>
      <c r="E76" s="3"/>
      <c r="F76" s="2"/>
      <c r="G76" s="2"/>
    </row>
    <row r="77" spans="3:7" x14ac:dyDescent="0.2">
      <c r="C77" s="3"/>
      <c r="D77" s="3"/>
      <c r="E77" s="3"/>
      <c r="F77" s="2"/>
      <c r="G77" s="2"/>
    </row>
    <row r="78" spans="3:7" x14ac:dyDescent="0.2">
      <c r="C78" s="3"/>
      <c r="D78" s="3"/>
      <c r="E78" s="3"/>
      <c r="F78" s="2"/>
      <c r="G78" s="2"/>
    </row>
    <row r="79" spans="3:7" x14ac:dyDescent="0.2">
      <c r="C79" s="3"/>
      <c r="D79" s="3"/>
      <c r="E79" s="3"/>
      <c r="F79" s="2"/>
      <c r="G79" s="2"/>
    </row>
    <row r="80" spans="3:7" x14ac:dyDescent="0.2">
      <c r="C80" s="3"/>
      <c r="D80" s="3"/>
      <c r="E80" s="3"/>
      <c r="F80" s="2"/>
      <c r="G80" s="2"/>
    </row>
    <row r="81" spans="6:7" x14ac:dyDescent="0.2">
      <c r="F81" s="2"/>
      <c r="G81" s="2"/>
    </row>
    <row r="82" spans="6:7" x14ac:dyDescent="0.2">
      <c r="F82" s="2"/>
      <c r="G82" s="2"/>
    </row>
    <row r="83" spans="6:7" x14ac:dyDescent="0.2">
      <c r="F83" s="2"/>
      <c r="G83" s="2"/>
    </row>
  </sheetData>
  <printOptions gridLinesSet="0"/>
  <pageMargins left="0.75" right="0.75" top="1" bottom="1" header="0.5" footer="0.5"/>
  <pageSetup orientation="portrait" horizontalDpi="300" verticalDpi="300" r:id="rId1"/>
  <headerFooter alignWithMargins="0">
    <oddHeader xml:space="preserve">&amp;L&amp;D
</oddHeader>
    <oddFooter>&amp;LPBSUM.XLS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1380</v>
      </c>
      <c r="E10" s="32"/>
      <c r="F10" s="33">
        <v>0.06</v>
      </c>
      <c r="G10" s="32" t="s">
        <v>482</v>
      </c>
      <c r="H10" s="40">
        <v>1</v>
      </c>
      <c r="I10" s="32">
        <v>4</v>
      </c>
      <c r="J10" s="35" t="s">
        <v>64</v>
      </c>
      <c r="K10" s="89">
        <v>31057</v>
      </c>
      <c r="L10" s="35"/>
      <c r="M10" s="35"/>
      <c r="N10" s="35"/>
      <c r="O10" s="35"/>
      <c r="P10" s="35"/>
      <c r="Q10" s="35"/>
      <c r="R10" s="36"/>
      <c r="S10" s="36">
        <f>IF(F10*I10&gt;0,F10*I10," ")</f>
        <v>0.24</v>
      </c>
      <c r="T10" s="39">
        <v>0.4</v>
      </c>
      <c r="U10" s="36">
        <v>1</v>
      </c>
    </row>
    <row r="11" spans="1:21" x14ac:dyDescent="0.25">
      <c r="A11" s="30">
        <f t="shared" ref="A11:A74" si="0">A10+1</f>
        <v>2</v>
      </c>
      <c r="B11" s="32"/>
      <c r="C11" s="32"/>
      <c r="D11" s="32">
        <f>D10+1</f>
        <v>1381</v>
      </c>
      <c r="E11" s="32"/>
      <c r="F11" s="38">
        <v>0.06</v>
      </c>
      <c r="G11" s="41" t="s">
        <v>483</v>
      </c>
      <c r="H11" s="40">
        <v>1</v>
      </c>
      <c r="I11" s="32">
        <v>4</v>
      </c>
      <c r="J11" s="35" t="s">
        <v>46</v>
      </c>
      <c r="K11" s="32">
        <v>31402</v>
      </c>
      <c r="L11" s="32"/>
      <c r="M11" s="32"/>
      <c r="N11" s="32"/>
      <c r="O11" s="32"/>
      <c r="P11" s="32"/>
      <c r="Q11" s="32"/>
      <c r="R11" s="32"/>
      <c r="S11" s="36">
        <f t="shared" ref="S11:S74" si="1">IF(F11*I11&gt;0,F11*I11," ")</f>
        <v>0.24</v>
      </c>
      <c r="T11" s="39">
        <v>0.4</v>
      </c>
      <c r="U11" s="36">
        <v>2.1</v>
      </c>
    </row>
    <row r="12" spans="1:21" x14ac:dyDescent="0.25">
      <c r="A12" s="30">
        <f t="shared" si="0"/>
        <v>3</v>
      </c>
      <c r="B12" s="32"/>
      <c r="C12" s="32"/>
      <c r="D12" s="32">
        <f t="shared" ref="D12:D27" si="2">D11+1</f>
        <v>1382</v>
      </c>
      <c r="E12" s="32"/>
      <c r="F12" s="38">
        <v>0.06</v>
      </c>
      <c r="G12" s="32" t="s">
        <v>484</v>
      </c>
      <c r="H12" s="40">
        <v>1</v>
      </c>
      <c r="I12" s="32">
        <v>4</v>
      </c>
      <c r="J12" s="35" t="s">
        <v>64</v>
      </c>
      <c r="K12" s="32">
        <v>31406</v>
      </c>
      <c r="L12" s="32"/>
      <c r="M12" s="32"/>
      <c r="N12" s="32"/>
      <c r="O12" s="32"/>
      <c r="P12" s="32"/>
      <c r="Q12" s="32"/>
      <c r="R12" s="32"/>
      <c r="S12" s="36">
        <f t="shared" si="1"/>
        <v>0.24</v>
      </c>
      <c r="T12" s="39">
        <v>0.62</v>
      </c>
      <c r="U12" s="36">
        <v>1.1000000000000001</v>
      </c>
    </row>
    <row r="13" spans="1:21" x14ac:dyDescent="0.25">
      <c r="A13" s="30">
        <f t="shared" si="0"/>
        <v>4</v>
      </c>
      <c r="B13" s="32"/>
      <c r="C13" s="32"/>
      <c r="D13" s="32">
        <f t="shared" si="2"/>
        <v>1383</v>
      </c>
      <c r="E13" s="32"/>
      <c r="F13" s="38">
        <v>0.06</v>
      </c>
      <c r="G13" s="32" t="s">
        <v>485</v>
      </c>
      <c r="H13" s="40">
        <v>1</v>
      </c>
      <c r="I13" s="32">
        <v>4</v>
      </c>
      <c r="J13" s="35" t="s">
        <v>57</v>
      </c>
      <c r="K13" s="32">
        <v>31431</v>
      </c>
      <c r="L13" s="32"/>
      <c r="M13" s="32"/>
      <c r="N13" s="32"/>
      <c r="O13" s="32"/>
      <c r="P13" s="32"/>
      <c r="Q13" s="32"/>
      <c r="R13" s="32"/>
      <c r="S13" s="36">
        <f t="shared" si="1"/>
        <v>0.24</v>
      </c>
      <c r="T13" s="39">
        <v>0.4</v>
      </c>
      <c r="U13" s="36">
        <v>1</v>
      </c>
    </row>
    <row r="14" spans="1:21" x14ac:dyDescent="0.25">
      <c r="A14" s="30">
        <f t="shared" si="0"/>
        <v>5</v>
      </c>
      <c r="B14" s="32"/>
      <c r="C14" s="32"/>
      <c r="D14" s="32">
        <f t="shared" si="2"/>
        <v>1384</v>
      </c>
      <c r="E14" s="32"/>
      <c r="F14" s="38">
        <v>0.06</v>
      </c>
      <c r="G14" s="32" t="s">
        <v>486</v>
      </c>
      <c r="H14" s="40">
        <v>1</v>
      </c>
      <c r="I14" s="32">
        <v>10</v>
      </c>
      <c r="J14" s="35" t="s">
        <v>231</v>
      </c>
      <c r="K14" s="32">
        <v>31261</v>
      </c>
      <c r="L14" s="32">
        <v>31044</v>
      </c>
      <c r="M14" s="32">
        <v>31258</v>
      </c>
      <c r="N14" s="32">
        <v>31070</v>
      </c>
      <c r="O14" s="32">
        <v>31217</v>
      </c>
      <c r="P14" s="32"/>
      <c r="Q14" s="32"/>
      <c r="R14" s="32"/>
      <c r="S14" s="36">
        <f t="shared" si="1"/>
        <v>0.6</v>
      </c>
      <c r="T14" s="39">
        <v>1</v>
      </c>
      <c r="U14" s="36">
        <v>2</v>
      </c>
    </row>
    <row r="15" spans="1:21" x14ac:dyDescent="0.25">
      <c r="A15" s="30">
        <f t="shared" si="0"/>
        <v>6</v>
      </c>
      <c r="B15" s="32"/>
      <c r="C15" s="32"/>
      <c r="D15" s="32">
        <f t="shared" si="2"/>
        <v>1385</v>
      </c>
      <c r="E15" s="32"/>
      <c r="F15" s="38">
        <v>0.06</v>
      </c>
      <c r="G15" s="32" t="s">
        <v>487</v>
      </c>
      <c r="H15" s="40">
        <v>1</v>
      </c>
      <c r="I15" s="32">
        <v>4</v>
      </c>
      <c r="J15" s="35" t="s">
        <v>64</v>
      </c>
      <c r="K15" s="32">
        <v>31448</v>
      </c>
      <c r="L15" s="32"/>
      <c r="M15" s="32"/>
      <c r="N15" s="32"/>
      <c r="O15" s="32"/>
      <c r="P15" s="32"/>
      <c r="Q15" s="32"/>
      <c r="R15" s="32"/>
      <c r="S15" s="36">
        <f t="shared" si="1"/>
        <v>0.24</v>
      </c>
      <c r="T15" s="39">
        <v>0.4</v>
      </c>
      <c r="U15" s="36">
        <v>1</v>
      </c>
    </row>
    <row r="16" spans="1:21" x14ac:dyDescent="0.25">
      <c r="A16" s="30">
        <f t="shared" si="0"/>
        <v>7</v>
      </c>
      <c r="B16" s="32"/>
      <c r="C16" s="32"/>
      <c r="D16" s="32">
        <f t="shared" si="2"/>
        <v>1386</v>
      </c>
      <c r="E16" s="32"/>
      <c r="F16" s="38">
        <v>0.06</v>
      </c>
      <c r="G16" s="32" t="s">
        <v>488</v>
      </c>
      <c r="H16" s="40">
        <v>1</v>
      </c>
      <c r="I16" s="32">
        <v>4</v>
      </c>
      <c r="J16" s="35" t="s">
        <v>46</v>
      </c>
      <c r="K16" s="32">
        <v>31503</v>
      </c>
      <c r="L16" s="32"/>
      <c r="M16" s="32"/>
      <c r="N16" s="32"/>
      <c r="O16" s="32"/>
      <c r="P16" s="32"/>
      <c r="Q16" s="32"/>
      <c r="R16" s="32"/>
      <c r="S16" s="36">
        <f t="shared" si="1"/>
        <v>0.24</v>
      </c>
      <c r="T16" s="39">
        <v>0.4</v>
      </c>
      <c r="U16" s="36">
        <v>1</v>
      </c>
    </row>
    <row r="17" spans="1:21" x14ac:dyDescent="0.25">
      <c r="A17" s="30">
        <f t="shared" si="0"/>
        <v>8</v>
      </c>
      <c r="B17" s="32"/>
      <c r="C17" s="32"/>
      <c r="D17" s="95" t="s">
        <v>489</v>
      </c>
      <c r="E17" s="32"/>
      <c r="F17" s="38">
        <v>0.06</v>
      </c>
      <c r="G17" s="32" t="s">
        <v>490</v>
      </c>
      <c r="H17" s="40">
        <v>1</v>
      </c>
      <c r="I17" s="32">
        <v>4</v>
      </c>
      <c r="J17" s="35" t="s">
        <v>57</v>
      </c>
      <c r="K17" s="32">
        <v>31678</v>
      </c>
      <c r="L17" s="32"/>
      <c r="M17" s="32"/>
      <c r="N17" s="32"/>
      <c r="O17" s="32"/>
      <c r="P17" s="32"/>
      <c r="Q17" s="32"/>
      <c r="R17" s="32"/>
      <c r="S17" s="36">
        <f t="shared" si="1"/>
        <v>0.24</v>
      </c>
      <c r="T17" s="39">
        <v>0.45</v>
      </c>
      <c r="U17" s="36">
        <v>1.1000000000000001</v>
      </c>
    </row>
    <row r="18" spans="1:21" x14ac:dyDescent="0.25">
      <c r="A18" s="30">
        <f t="shared" si="0"/>
        <v>9</v>
      </c>
      <c r="B18" s="32"/>
      <c r="C18" s="32"/>
      <c r="D18" s="32">
        <v>1391</v>
      </c>
      <c r="E18" s="32"/>
      <c r="F18" s="38">
        <v>0.06</v>
      </c>
      <c r="G18" s="32" t="s">
        <v>491</v>
      </c>
      <c r="H18" s="40">
        <v>1</v>
      </c>
      <c r="I18" s="32">
        <v>4</v>
      </c>
      <c r="J18" s="35" t="s">
        <v>64</v>
      </c>
      <c r="K18" s="32">
        <v>31958</v>
      </c>
      <c r="L18" s="32"/>
      <c r="M18" s="32"/>
      <c r="N18" s="32"/>
      <c r="O18" s="32"/>
      <c r="P18" s="32"/>
      <c r="Q18" s="32"/>
      <c r="R18" s="32"/>
      <c r="S18" s="36">
        <f t="shared" si="1"/>
        <v>0.24</v>
      </c>
      <c r="T18" s="39">
        <v>0.4</v>
      </c>
      <c r="U18" s="36">
        <v>1</v>
      </c>
    </row>
    <row r="19" spans="1:21" x14ac:dyDescent="0.25">
      <c r="A19" s="30">
        <f t="shared" si="0"/>
        <v>10</v>
      </c>
      <c r="B19" s="32"/>
      <c r="C19" s="32"/>
      <c r="D19" s="32">
        <f t="shared" si="2"/>
        <v>1392</v>
      </c>
      <c r="E19" s="32"/>
      <c r="F19" s="38">
        <v>0.06</v>
      </c>
      <c r="G19" s="32" t="s">
        <v>257</v>
      </c>
      <c r="H19" s="40">
        <v>1</v>
      </c>
      <c r="I19" s="32">
        <v>4</v>
      </c>
      <c r="J19" s="35" t="s">
        <v>57</v>
      </c>
      <c r="K19" s="32">
        <v>31960</v>
      </c>
      <c r="L19" s="32"/>
      <c r="M19" s="32"/>
      <c r="N19" s="32"/>
      <c r="O19" s="32"/>
      <c r="P19" s="32"/>
      <c r="Q19" s="32"/>
      <c r="R19" s="32"/>
      <c r="S19" s="36">
        <f t="shared" si="1"/>
        <v>0.24</v>
      </c>
      <c r="T19" s="39">
        <v>0.4</v>
      </c>
      <c r="U19" s="36">
        <v>1</v>
      </c>
    </row>
    <row r="20" spans="1:21" x14ac:dyDescent="0.25">
      <c r="A20" s="30">
        <f t="shared" si="0"/>
        <v>11</v>
      </c>
      <c r="B20" s="32"/>
      <c r="C20" s="32"/>
      <c r="D20" s="32">
        <f t="shared" si="2"/>
        <v>1393</v>
      </c>
      <c r="E20" s="32"/>
      <c r="F20" s="38">
        <v>0.06</v>
      </c>
      <c r="G20" s="32" t="s">
        <v>485</v>
      </c>
      <c r="H20" s="40">
        <v>1</v>
      </c>
      <c r="I20" s="32">
        <v>4</v>
      </c>
      <c r="J20" s="35" t="s">
        <v>57</v>
      </c>
      <c r="K20" s="32">
        <v>31947</v>
      </c>
      <c r="L20" s="32"/>
      <c r="M20" s="32"/>
      <c r="N20" s="32"/>
      <c r="O20" s="32"/>
      <c r="P20" s="32"/>
      <c r="Q20" s="32"/>
      <c r="R20" s="93" t="s">
        <v>492</v>
      </c>
      <c r="S20" s="36">
        <f t="shared" si="1"/>
        <v>0.24</v>
      </c>
      <c r="T20" s="39">
        <v>0.4</v>
      </c>
      <c r="U20" s="36">
        <v>1</v>
      </c>
    </row>
    <row r="21" spans="1:21" x14ac:dyDescent="0.25">
      <c r="A21" s="30">
        <f t="shared" si="0"/>
        <v>12</v>
      </c>
      <c r="B21" s="32"/>
      <c r="C21" s="32"/>
      <c r="D21" s="88" t="s">
        <v>493</v>
      </c>
      <c r="E21" s="32"/>
      <c r="F21" s="38">
        <v>7.0000000000000007E-2</v>
      </c>
      <c r="G21" s="32" t="s">
        <v>255</v>
      </c>
      <c r="H21" s="40">
        <v>1</v>
      </c>
      <c r="I21" s="32">
        <v>4</v>
      </c>
      <c r="J21" s="35" t="s">
        <v>51</v>
      </c>
      <c r="K21" s="32">
        <v>33413</v>
      </c>
      <c r="L21" s="32"/>
      <c r="M21" s="32"/>
      <c r="N21" s="32"/>
      <c r="O21" s="32"/>
      <c r="P21" s="32"/>
      <c r="Q21" s="32"/>
      <c r="R21" s="93" t="s">
        <v>492</v>
      </c>
      <c r="S21" s="36">
        <f t="shared" si="1"/>
        <v>0.28000000000000003</v>
      </c>
      <c r="T21" s="39">
        <v>0.45</v>
      </c>
      <c r="U21" s="36">
        <v>1</v>
      </c>
    </row>
    <row r="22" spans="1:21" x14ac:dyDescent="0.25">
      <c r="A22" s="30">
        <f t="shared" si="0"/>
        <v>13</v>
      </c>
      <c r="B22" s="32"/>
      <c r="C22" s="32"/>
      <c r="D22" s="32">
        <v>1394</v>
      </c>
      <c r="E22" s="32"/>
      <c r="F22" s="38">
        <v>0.08</v>
      </c>
      <c r="G22" s="32" t="s">
        <v>485</v>
      </c>
      <c r="H22" s="40">
        <v>1</v>
      </c>
      <c r="I22" s="32">
        <v>4</v>
      </c>
      <c r="J22" s="35" t="s">
        <v>51</v>
      </c>
      <c r="K22" s="32">
        <v>33572</v>
      </c>
      <c r="L22" s="32"/>
      <c r="M22" s="32"/>
      <c r="N22" s="32"/>
      <c r="O22" s="32"/>
      <c r="P22" s="32"/>
      <c r="Q22" s="32"/>
      <c r="R22" s="32"/>
      <c r="S22" s="36">
        <f t="shared" si="1"/>
        <v>0.32</v>
      </c>
      <c r="T22" s="39">
        <v>0.45</v>
      </c>
      <c r="U22" s="36">
        <v>1</v>
      </c>
    </row>
    <row r="23" spans="1:21" x14ac:dyDescent="0.25">
      <c r="A23" s="30">
        <f t="shared" si="0"/>
        <v>14</v>
      </c>
      <c r="B23" s="32"/>
      <c r="C23" s="32"/>
      <c r="D23" s="32">
        <v>1396</v>
      </c>
      <c r="E23" s="32"/>
      <c r="F23" s="38">
        <v>0.08</v>
      </c>
      <c r="G23" s="32" t="s">
        <v>494</v>
      </c>
      <c r="H23" s="40">
        <v>1</v>
      </c>
      <c r="I23" s="32">
        <v>12</v>
      </c>
      <c r="J23" s="35" t="s">
        <v>51</v>
      </c>
      <c r="K23" s="32">
        <v>32918</v>
      </c>
      <c r="L23" s="32">
        <v>32919</v>
      </c>
      <c r="M23" s="32">
        <v>32920</v>
      </c>
      <c r="N23" s="32">
        <v>32921</v>
      </c>
      <c r="O23" s="32">
        <v>32922</v>
      </c>
      <c r="P23" s="32">
        <v>32923</v>
      </c>
      <c r="Q23" s="32"/>
      <c r="R23" s="32"/>
      <c r="S23" s="36">
        <f t="shared" si="1"/>
        <v>0.96</v>
      </c>
      <c r="T23" s="39">
        <v>2</v>
      </c>
      <c r="U23" s="36">
        <v>2.5</v>
      </c>
    </row>
    <row r="24" spans="1:21" x14ac:dyDescent="0.25">
      <c r="A24" s="30">
        <f t="shared" si="0"/>
        <v>15</v>
      </c>
      <c r="B24" s="32"/>
      <c r="C24" s="32"/>
      <c r="D24" s="32">
        <f t="shared" si="2"/>
        <v>1397</v>
      </c>
      <c r="E24" s="32"/>
      <c r="F24" s="38">
        <v>0.14000000000000001</v>
      </c>
      <c r="G24" s="32" t="s">
        <v>495</v>
      </c>
      <c r="H24" s="40">
        <v>1</v>
      </c>
      <c r="I24" s="32">
        <v>4</v>
      </c>
      <c r="J24" s="35" t="s">
        <v>57</v>
      </c>
      <c r="K24" s="32">
        <v>33457</v>
      </c>
      <c r="L24" s="32"/>
      <c r="M24" s="32"/>
      <c r="N24" s="32"/>
      <c r="O24" s="32"/>
      <c r="P24" s="32"/>
      <c r="Q24" s="32"/>
      <c r="R24" s="32"/>
      <c r="S24" s="36">
        <f t="shared" si="1"/>
        <v>0.56000000000000005</v>
      </c>
      <c r="T24" s="39">
        <f>S24</f>
        <v>0.56000000000000005</v>
      </c>
      <c r="U24" s="36">
        <v>1.1000000000000001</v>
      </c>
    </row>
    <row r="25" spans="1:21" x14ac:dyDescent="0.25">
      <c r="A25" s="30">
        <f t="shared" si="0"/>
        <v>16</v>
      </c>
      <c r="B25" s="32"/>
      <c r="C25" s="32"/>
      <c r="D25" s="32">
        <f t="shared" si="2"/>
        <v>1398</v>
      </c>
      <c r="E25" s="32"/>
      <c r="F25" s="38">
        <v>0.16</v>
      </c>
      <c r="G25" s="32" t="s">
        <v>496</v>
      </c>
      <c r="H25" s="40">
        <v>1</v>
      </c>
      <c r="I25" s="32">
        <v>4</v>
      </c>
      <c r="J25" s="35" t="s">
        <v>64</v>
      </c>
      <c r="K25" s="32">
        <v>32886</v>
      </c>
      <c r="L25" s="32"/>
      <c r="M25" s="32"/>
      <c r="N25" s="32"/>
      <c r="O25" s="32"/>
      <c r="P25" s="32"/>
      <c r="Q25" s="32"/>
      <c r="R25" s="32"/>
      <c r="S25" s="36">
        <f t="shared" si="1"/>
        <v>0.64</v>
      </c>
      <c r="T25" s="39">
        <f>S25</f>
        <v>0.64</v>
      </c>
      <c r="U25" s="36">
        <v>2.5</v>
      </c>
    </row>
    <row r="26" spans="1:21" x14ac:dyDescent="0.25">
      <c r="A26" s="30">
        <f t="shared" si="0"/>
        <v>17</v>
      </c>
      <c r="B26" s="32"/>
      <c r="C26" s="32"/>
      <c r="D26" s="32">
        <f t="shared" si="2"/>
        <v>1399</v>
      </c>
      <c r="E26" s="32"/>
      <c r="F26" s="38">
        <v>0.18</v>
      </c>
      <c r="G26" s="32" t="s">
        <v>497</v>
      </c>
      <c r="H26" s="40">
        <v>1</v>
      </c>
      <c r="I26" s="32">
        <v>4</v>
      </c>
      <c r="J26" s="35" t="s">
        <v>46</v>
      </c>
      <c r="K26" s="32">
        <v>34661</v>
      </c>
      <c r="L26" s="32"/>
      <c r="M26" s="32"/>
      <c r="N26" s="32"/>
      <c r="O26" s="32"/>
      <c r="P26" s="32"/>
      <c r="Q26" s="32"/>
      <c r="R26" s="32"/>
      <c r="S26" s="36">
        <f t="shared" si="1"/>
        <v>0.72</v>
      </c>
      <c r="T26" s="39">
        <f>S26</f>
        <v>0.72</v>
      </c>
      <c r="U26" s="36">
        <v>1.5</v>
      </c>
    </row>
    <row r="27" spans="1:21" x14ac:dyDescent="0.25">
      <c r="A27" s="30">
        <f t="shared" si="0"/>
        <v>18</v>
      </c>
      <c r="B27" s="32"/>
      <c r="C27" s="32"/>
      <c r="D27" s="32">
        <f t="shared" si="2"/>
        <v>1400</v>
      </c>
      <c r="E27" s="32"/>
      <c r="F27" s="38">
        <v>0.21</v>
      </c>
      <c r="G27" s="32" t="s">
        <v>498</v>
      </c>
      <c r="H27" s="40">
        <v>1</v>
      </c>
      <c r="I27" s="32">
        <v>4</v>
      </c>
      <c r="J27" s="35" t="s">
        <v>57</v>
      </c>
      <c r="K27" s="32">
        <v>34180</v>
      </c>
      <c r="L27" s="32"/>
      <c r="M27" s="32"/>
      <c r="N27" s="32"/>
      <c r="O27" s="32"/>
      <c r="P27" s="32"/>
      <c r="Q27" s="32"/>
      <c r="R27" s="32"/>
      <c r="S27" s="36">
        <f t="shared" si="1"/>
        <v>0.84</v>
      </c>
      <c r="T27" s="39">
        <f>S27</f>
        <v>0.84</v>
      </c>
      <c r="U27" s="36">
        <v>1.65</v>
      </c>
    </row>
    <row r="28" spans="1:21" x14ac:dyDescent="0.25">
      <c r="A28" s="30">
        <f t="shared" si="0"/>
        <v>19</v>
      </c>
      <c r="B28" s="32"/>
      <c r="C28" s="32"/>
      <c r="D28" s="32">
        <v>1405</v>
      </c>
      <c r="E28" s="32"/>
      <c r="F28" s="38">
        <v>0.06</v>
      </c>
      <c r="G28" s="32" t="s">
        <v>499</v>
      </c>
      <c r="H28" s="40">
        <v>1</v>
      </c>
      <c r="I28" s="32">
        <v>4</v>
      </c>
      <c r="J28" s="35" t="s">
        <v>51</v>
      </c>
      <c r="K28" s="32">
        <v>31694</v>
      </c>
      <c r="L28" s="32"/>
      <c r="M28" s="32"/>
      <c r="N28" s="32"/>
      <c r="O28" s="32"/>
      <c r="P28" s="32"/>
      <c r="Q28" s="32"/>
      <c r="R28" s="32"/>
      <c r="S28" s="36">
        <f t="shared" si="1"/>
        <v>0.24</v>
      </c>
      <c r="T28" s="39">
        <v>0.4</v>
      </c>
      <c r="U28" s="36">
        <v>1</v>
      </c>
    </row>
    <row r="29" spans="1:21" x14ac:dyDescent="0.25">
      <c r="A29" s="30">
        <f t="shared" si="0"/>
        <v>20</v>
      </c>
      <c r="B29" s="32"/>
      <c r="C29" s="32"/>
      <c r="D29" s="32">
        <f>D28+1</f>
        <v>1406</v>
      </c>
      <c r="E29" s="32"/>
      <c r="F29" s="38">
        <v>0.06</v>
      </c>
      <c r="G29" s="32" t="s">
        <v>500</v>
      </c>
      <c r="H29" s="40">
        <v>1</v>
      </c>
      <c r="I29" s="32">
        <v>4</v>
      </c>
      <c r="J29" s="35" t="s">
        <v>51</v>
      </c>
      <c r="K29" s="32">
        <v>32194</v>
      </c>
      <c r="L29" s="32"/>
      <c r="M29" s="32"/>
      <c r="N29" s="32"/>
      <c r="O29" s="32"/>
      <c r="P29" s="32"/>
      <c r="Q29" s="32"/>
      <c r="R29" s="32"/>
      <c r="S29" s="36">
        <f t="shared" si="1"/>
        <v>0.24</v>
      </c>
      <c r="T29" s="39">
        <v>0.4</v>
      </c>
      <c r="U29" s="36">
        <v>1</v>
      </c>
    </row>
    <row r="30" spans="1:21" x14ac:dyDescent="0.25">
      <c r="A30" s="30">
        <f t="shared" si="0"/>
        <v>21</v>
      </c>
      <c r="B30" s="32"/>
      <c r="C30" s="32"/>
      <c r="D30" s="32">
        <f>D29+1</f>
        <v>1407</v>
      </c>
      <c r="E30" s="32"/>
      <c r="F30" s="38">
        <v>0.06</v>
      </c>
      <c r="G30" s="32" t="s">
        <v>501</v>
      </c>
      <c r="H30" s="40">
        <v>1</v>
      </c>
      <c r="I30" s="32">
        <v>4</v>
      </c>
      <c r="J30" s="35" t="s">
        <v>46</v>
      </c>
      <c r="K30" s="32">
        <v>32029</v>
      </c>
      <c r="L30" s="32"/>
      <c r="M30" s="32"/>
      <c r="N30" s="32"/>
      <c r="O30" s="32"/>
      <c r="P30" s="32"/>
      <c r="Q30" s="32"/>
      <c r="R30" s="32"/>
      <c r="S30" s="36">
        <f t="shared" si="1"/>
        <v>0.24</v>
      </c>
      <c r="T30" s="39">
        <v>0.4</v>
      </c>
      <c r="U30" s="36">
        <v>1</v>
      </c>
    </row>
    <row r="31" spans="1:21" x14ac:dyDescent="0.25">
      <c r="A31" s="30">
        <f t="shared" si="0"/>
        <v>22</v>
      </c>
      <c r="B31" s="32"/>
      <c r="C31" s="32"/>
      <c r="D31" s="32">
        <f>D30+1</f>
        <v>1408</v>
      </c>
      <c r="E31" s="32"/>
      <c r="F31" s="38">
        <v>0.06</v>
      </c>
      <c r="G31" s="32" t="s">
        <v>502</v>
      </c>
      <c r="H31" s="40">
        <v>1</v>
      </c>
      <c r="I31" s="32">
        <v>4</v>
      </c>
      <c r="J31" s="35" t="s">
        <v>57</v>
      </c>
      <c r="K31" s="32">
        <v>32262</v>
      </c>
      <c r="L31" s="32"/>
      <c r="M31" s="32"/>
      <c r="N31" s="32"/>
      <c r="O31" s="32"/>
      <c r="P31" s="32"/>
      <c r="Q31" s="32"/>
      <c r="R31" s="32"/>
      <c r="S31" s="36">
        <f t="shared" si="1"/>
        <v>0.24</v>
      </c>
      <c r="T31" s="39">
        <v>0.4</v>
      </c>
      <c r="U31" s="36">
        <v>1</v>
      </c>
    </row>
    <row r="32" spans="1:21" x14ac:dyDescent="0.25">
      <c r="A32" s="30">
        <f t="shared" si="0"/>
        <v>23</v>
      </c>
      <c r="B32" s="32"/>
      <c r="C32" s="32"/>
      <c r="D32" s="32">
        <f>D31+1</f>
        <v>1409</v>
      </c>
      <c r="E32" s="32"/>
      <c r="F32" s="38">
        <v>0.06</v>
      </c>
      <c r="G32" s="32" t="s">
        <v>503</v>
      </c>
      <c r="H32" s="40">
        <v>1</v>
      </c>
      <c r="I32" s="32">
        <v>4</v>
      </c>
      <c r="J32" s="35" t="s">
        <v>57</v>
      </c>
      <c r="K32" s="32">
        <v>32305</v>
      </c>
      <c r="L32" s="32"/>
      <c r="M32" s="32"/>
      <c r="N32" s="32"/>
      <c r="O32" s="32"/>
      <c r="P32" s="32"/>
      <c r="Q32" s="32"/>
      <c r="R32" s="32"/>
      <c r="S32" s="36">
        <f t="shared" si="1"/>
        <v>0.24</v>
      </c>
      <c r="T32" s="39">
        <v>0.4</v>
      </c>
      <c r="U32" s="36">
        <v>1</v>
      </c>
    </row>
    <row r="33" spans="1:21" x14ac:dyDescent="0.25">
      <c r="A33" s="30">
        <f t="shared" si="0"/>
        <v>24</v>
      </c>
      <c r="B33" s="32"/>
      <c r="C33" s="32"/>
      <c r="D33" s="95" t="s">
        <v>504</v>
      </c>
      <c r="E33" s="32"/>
      <c r="F33" s="38">
        <v>0.06</v>
      </c>
      <c r="G33" s="32" t="s">
        <v>505</v>
      </c>
      <c r="H33" s="40">
        <v>1</v>
      </c>
      <c r="I33" s="32">
        <v>10</v>
      </c>
      <c r="J33" s="35" t="s">
        <v>51</v>
      </c>
      <c r="K33" s="32">
        <v>32281</v>
      </c>
      <c r="L33" s="32">
        <v>32282</v>
      </c>
      <c r="M33" s="32">
        <v>32283</v>
      </c>
      <c r="N33" s="32">
        <v>32284</v>
      </c>
      <c r="O33" s="32">
        <v>32285</v>
      </c>
      <c r="P33" s="32"/>
      <c r="Q33" s="32"/>
      <c r="R33" s="32"/>
      <c r="S33" s="36">
        <f t="shared" si="1"/>
        <v>0.6</v>
      </c>
      <c r="T33" s="39">
        <v>2</v>
      </c>
      <c r="U33" s="36">
        <v>2.5</v>
      </c>
    </row>
    <row r="34" spans="1:21" x14ac:dyDescent="0.25">
      <c r="A34" s="30">
        <f t="shared" si="0"/>
        <v>25</v>
      </c>
      <c r="B34" s="32"/>
      <c r="C34" s="32"/>
      <c r="D34" s="95">
        <v>1414</v>
      </c>
      <c r="E34" s="32"/>
      <c r="F34" s="38">
        <v>0.06</v>
      </c>
      <c r="G34" s="32" t="s">
        <v>506</v>
      </c>
      <c r="H34" s="40">
        <v>1</v>
      </c>
      <c r="I34" s="32">
        <v>8</v>
      </c>
      <c r="J34" s="35" t="s">
        <v>64</v>
      </c>
      <c r="K34" s="32">
        <v>31939</v>
      </c>
      <c r="L34" s="32">
        <v>31940</v>
      </c>
      <c r="M34" s="32">
        <v>31941</v>
      </c>
      <c r="N34" s="32">
        <v>31942</v>
      </c>
      <c r="O34" s="32"/>
      <c r="P34" s="32"/>
      <c r="Q34" s="32"/>
      <c r="R34" s="32"/>
      <c r="S34" s="36">
        <f t="shared" si="1"/>
        <v>0.48</v>
      </c>
      <c r="T34" s="39">
        <v>1</v>
      </c>
      <c r="U34" s="36">
        <v>1.1000000000000001</v>
      </c>
    </row>
    <row r="35" spans="1:21" x14ac:dyDescent="0.25">
      <c r="A35" s="30">
        <f t="shared" si="0"/>
        <v>26</v>
      </c>
      <c r="B35" s="32"/>
      <c r="C35" s="32"/>
      <c r="D35" s="32">
        <v>1414</v>
      </c>
      <c r="E35" s="32" t="s">
        <v>235</v>
      </c>
      <c r="F35" s="38">
        <v>0.06</v>
      </c>
      <c r="G35" s="32" t="s">
        <v>506</v>
      </c>
      <c r="H35" s="40">
        <v>1</v>
      </c>
      <c r="I35" s="32">
        <v>8</v>
      </c>
      <c r="J35" s="35" t="s">
        <v>46</v>
      </c>
      <c r="K35" s="32">
        <v>32150</v>
      </c>
      <c r="L35" s="32">
        <v>32151</v>
      </c>
      <c r="M35" s="32">
        <v>32152</v>
      </c>
      <c r="N35" s="32">
        <v>32154</v>
      </c>
      <c r="O35" s="32"/>
      <c r="P35" s="32"/>
      <c r="Q35" s="32"/>
      <c r="R35" s="32" t="s">
        <v>507</v>
      </c>
      <c r="S35" s="36">
        <f t="shared" si="1"/>
        <v>0.48</v>
      </c>
      <c r="T35" s="39">
        <v>2</v>
      </c>
      <c r="U35" s="36">
        <v>2</v>
      </c>
    </row>
    <row r="36" spans="1:21" x14ac:dyDescent="0.25">
      <c r="A36" s="30">
        <f t="shared" si="0"/>
        <v>27</v>
      </c>
      <c r="B36" s="32"/>
      <c r="C36" s="32"/>
      <c r="D36" s="95" t="s">
        <v>508</v>
      </c>
      <c r="E36" s="32"/>
      <c r="F36" s="38">
        <v>0.06</v>
      </c>
      <c r="G36" s="32" t="s">
        <v>506</v>
      </c>
      <c r="H36" s="40">
        <v>1</v>
      </c>
      <c r="I36" s="32">
        <v>8</v>
      </c>
      <c r="J36" s="35" t="s">
        <v>64</v>
      </c>
      <c r="K36" s="32">
        <v>31900</v>
      </c>
      <c r="L36" s="32">
        <v>31901</v>
      </c>
      <c r="M36" s="32">
        <v>31902</v>
      </c>
      <c r="N36" s="32">
        <v>31903</v>
      </c>
      <c r="O36" s="32"/>
      <c r="P36" s="32"/>
      <c r="Q36" s="32"/>
      <c r="R36" s="32"/>
      <c r="S36" s="36">
        <f t="shared" si="1"/>
        <v>0.48</v>
      </c>
      <c r="T36" s="39">
        <v>3</v>
      </c>
      <c r="U36" s="36">
        <v>2.75</v>
      </c>
    </row>
    <row r="37" spans="1:21" x14ac:dyDescent="0.25">
      <c r="A37" s="30">
        <f t="shared" si="0"/>
        <v>28</v>
      </c>
      <c r="B37" s="32"/>
      <c r="C37" s="32"/>
      <c r="D37" s="95" t="s">
        <v>508</v>
      </c>
      <c r="E37" s="32" t="s">
        <v>235</v>
      </c>
      <c r="F37" s="38">
        <v>0.06</v>
      </c>
      <c r="G37" s="32" t="s">
        <v>506</v>
      </c>
      <c r="H37" s="40">
        <v>1</v>
      </c>
      <c r="I37" s="32">
        <v>8</v>
      </c>
      <c r="J37" s="35" t="s">
        <v>51</v>
      </c>
      <c r="K37" s="32">
        <v>31904</v>
      </c>
      <c r="L37" s="32">
        <v>31905</v>
      </c>
      <c r="M37" s="32">
        <v>31906</v>
      </c>
      <c r="N37" s="32">
        <v>32148</v>
      </c>
      <c r="O37" s="32"/>
      <c r="P37" s="32"/>
      <c r="Q37" s="32"/>
      <c r="R37" s="32" t="s">
        <v>507</v>
      </c>
      <c r="S37" s="36">
        <f t="shared" si="1"/>
        <v>0.48</v>
      </c>
      <c r="T37" s="39">
        <v>10</v>
      </c>
      <c r="U37" s="36">
        <v>6.25</v>
      </c>
    </row>
    <row r="38" spans="1:21" x14ac:dyDescent="0.25">
      <c r="A38" s="30">
        <f t="shared" si="0"/>
        <v>29</v>
      </c>
      <c r="B38" s="32"/>
      <c r="C38" s="32"/>
      <c r="D38" s="32">
        <v>1419</v>
      </c>
      <c r="E38" s="32"/>
      <c r="F38" s="38">
        <v>0.06</v>
      </c>
      <c r="G38" s="32" t="s">
        <v>509</v>
      </c>
      <c r="H38" s="40">
        <v>1</v>
      </c>
      <c r="I38" s="32">
        <v>4</v>
      </c>
      <c r="J38" s="35" t="s">
        <v>57</v>
      </c>
      <c r="K38" s="32">
        <v>32316</v>
      </c>
      <c r="L38" s="32"/>
      <c r="M38" s="32"/>
      <c r="N38" s="32"/>
      <c r="O38" s="32"/>
      <c r="P38" s="32"/>
      <c r="Q38" s="32"/>
      <c r="R38" s="32"/>
      <c r="S38" s="36">
        <f t="shared" si="1"/>
        <v>0.24</v>
      </c>
      <c r="T38" s="39">
        <v>0.4</v>
      </c>
      <c r="U38" s="36">
        <v>1</v>
      </c>
    </row>
    <row r="39" spans="1:21" x14ac:dyDescent="0.25">
      <c r="A39" s="30">
        <f t="shared" si="0"/>
        <v>30</v>
      </c>
      <c r="B39" s="32"/>
      <c r="C39" s="32"/>
      <c r="D39" s="32">
        <f>D38+1</f>
        <v>1420</v>
      </c>
      <c r="E39" s="32"/>
      <c r="F39" s="38">
        <v>0.06</v>
      </c>
      <c r="G39" s="32" t="s">
        <v>510</v>
      </c>
      <c r="H39" s="40">
        <v>1</v>
      </c>
      <c r="I39" s="32">
        <v>4</v>
      </c>
      <c r="J39" s="35" t="s">
        <v>64</v>
      </c>
      <c r="K39" s="32">
        <v>32264</v>
      </c>
      <c r="L39" s="32"/>
      <c r="M39" s="32"/>
      <c r="N39" s="32"/>
      <c r="O39" s="32"/>
      <c r="P39" s="32"/>
      <c r="Q39" s="32"/>
      <c r="R39" s="32"/>
      <c r="S39" s="36">
        <f t="shared" si="1"/>
        <v>0.24</v>
      </c>
      <c r="T39" s="39">
        <v>0.4</v>
      </c>
      <c r="U39" s="36">
        <v>1</v>
      </c>
    </row>
    <row r="40" spans="1:21" x14ac:dyDescent="0.25">
      <c r="A40" s="30">
        <f t="shared" si="0"/>
        <v>31</v>
      </c>
      <c r="B40" s="32"/>
      <c r="C40" s="32"/>
      <c r="D40" s="95" t="s">
        <v>511</v>
      </c>
      <c r="E40" s="32"/>
      <c r="F40" s="38">
        <v>0.06</v>
      </c>
      <c r="G40" s="94" t="s">
        <v>512</v>
      </c>
      <c r="H40" s="40">
        <v>1</v>
      </c>
      <c r="I40" s="32">
        <v>4</v>
      </c>
      <c r="J40" s="35" t="s">
        <v>46</v>
      </c>
      <c r="K40" s="32">
        <v>32435</v>
      </c>
      <c r="L40" s="32"/>
      <c r="M40" s="32"/>
      <c r="N40" s="32"/>
      <c r="O40" s="32"/>
      <c r="P40" s="32"/>
      <c r="Q40" s="32"/>
      <c r="R40" s="32"/>
      <c r="S40" s="36">
        <f t="shared" si="1"/>
        <v>0.24</v>
      </c>
      <c r="T40" s="39">
        <v>0.65</v>
      </c>
      <c r="U40" s="36">
        <v>1</v>
      </c>
    </row>
    <row r="41" spans="1:21" x14ac:dyDescent="0.25">
      <c r="A41" s="30">
        <f t="shared" si="0"/>
        <v>32</v>
      </c>
      <c r="B41" s="32"/>
      <c r="C41" s="32"/>
      <c r="D41" s="32">
        <v>1423</v>
      </c>
      <c r="E41" s="32"/>
      <c r="F41" s="38">
        <v>0.06</v>
      </c>
      <c r="G41" s="32" t="s">
        <v>513</v>
      </c>
      <c r="H41" s="40">
        <v>1</v>
      </c>
      <c r="I41" s="32">
        <v>4</v>
      </c>
      <c r="J41" s="35" t="s">
        <v>64</v>
      </c>
      <c r="K41" s="32">
        <v>32539</v>
      </c>
      <c r="L41" s="32"/>
      <c r="M41" s="32"/>
      <c r="N41" s="32"/>
      <c r="O41" s="32"/>
      <c r="P41" s="32"/>
      <c r="Q41" s="32"/>
      <c r="R41" s="32"/>
      <c r="S41" s="36">
        <f t="shared" si="1"/>
        <v>0.24</v>
      </c>
      <c r="T41" s="39">
        <v>0.4</v>
      </c>
      <c r="U41" s="36">
        <v>1</v>
      </c>
    </row>
    <row r="42" spans="1:21" x14ac:dyDescent="0.25">
      <c r="A42" s="30">
        <f t="shared" si="0"/>
        <v>33</v>
      </c>
      <c r="B42" s="32"/>
      <c r="C42" s="32"/>
      <c r="D42" s="32">
        <f>D41+1</f>
        <v>1424</v>
      </c>
      <c r="E42" s="32"/>
      <c r="F42" s="38">
        <v>0.06</v>
      </c>
      <c r="G42" s="32" t="s">
        <v>514</v>
      </c>
      <c r="H42" s="40">
        <v>1</v>
      </c>
      <c r="I42" s="32">
        <v>4</v>
      </c>
      <c r="J42" s="35" t="s">
        <v>46</v>
      </c>
      <c r="K42" s="32">
        <v>32301</v>
      </c>
      <c r="L42" s="32"/>
      <c r="M42" s="32"/>
      <c r="N42" s="32"/>
      <c r="O42" s="32"/>
      <c r="P42" s="32"/>
      <c r="Q42" s="32"/>
      <c r="R42" s="32"/>
      <c r="S42" s="36">
        <f t="shared" si="1"/>
        <v>0.24</v>
      </c>
      <c r="T42" s="39">
        <v>0.4</v>
      </c>
      <c r="U42" s="36">
        <v>1</v>
      </c>
    </row>
    <row r="43" spans="1:21" x14ac:dyDescent="0.25">
      <c r="A43" s="30">
        <f t="shared" si="0"/>
        <v>34</v>
      </c>
      <c r="B43" s="32"/>
      <c r="C43" s="32"/>
      <c r="D43" s="32">
        <f>D42+1</f>
        <v>1425</v>
      </c>
      <c r="E43" s="32"/>
      <c r="F43" s="38">
        <v>0.06</v>
      </c>
      <c r="G43" s="32" t="s">
        <v>515</v>
      </c>
      <c r="H43" s="40">
        <v>1</v>
      </c>
      <c r="I43" s="32">
        <v>4</v>
      </c>
      <c r="J43" s="35" t="s">
        <v>64</v>
      </c>
      <c r="K43" s="32">
        <v>32687</v>
      </c>
      <c r="L43" s="32"/>
      <c r="M43" s="32"/>
      <c r="N43" s="32"/>
      <c r="O43" s="32"/>
      <c r="P43" s="32"/>
      <c r="Q43" s="32"/>
      <c r="R43" s="32"/>
      <c r="S43" s="36">
        <f t="shared" si="1"/>
        <v>0.24</v>
      </c>
      <c r="T43" s="39">
        <v>0.4</v>
      </c>
      <c r="U43" s="36">
        <v>1</v>
      </c>
    </row>
    <row r="44" spans="1:21" x14ac:dyDescent="0.25">
      <c r="A44" s="30">
        <f t="shared" si="0"/>
        <v>35</v>
      </c>
      <c r="B44" s="32"/>
      <c r="C44" s="32"/>
      <c r="D44" s="32">
        <f>D43+1</f>
        <v>1426</v>
      </c>
      <c r="E44" s="32"/>
      <c r="F44" s="38">
        <v>0.06</v>
      </c>
      <c r="G44" s="32" t="s">
        <v>516</v>
      </c>
      <c r="H44" s="40">
        <v>1</v>
      </c>
      <c r="I44" s="32">
        <v>12</v>
      </c>
      <c r="J44" s="35" t="s">
        <v>51</v>
      </c>
      <c r="K44" s="32">
        <v>32708</v>
      </c>
      <c r="L44" s="32">
        <v>32709</v>
      </c>
      <c r="M44" s="32">
        <v>32710</v>
      </c>
      <c r="N44" s="32">
        <v>32711</v>
      </c>
      <c r="O44" s="32">
        <v>32712</v>
      </c>
      <c r="P44" s="32">
        <v>32713</v>
      </c>
      <c r="Q44" s="32"/>
      <c r="R44" s="32"/>
      <c r="S44" s="36">
        <f t="shared" si="1"/>
        <v>0.72</v>
      </c>
      <c r="T44" s="39">
        <v>1.8</v>
      </c>
      <c r="U44" s="36">
        <v>3</v>
      </c>
    </row>
    <row r="45" spans="1:21" x14ac:dyDescent="0.25">
      <c r="A45" s="30">
        <f t="shared" si="0"/>
        <v>36</v>
      </c>
      <c r="B45" s="32"/>
      <c r="C45" s="32"/>
      <c r="D45" s="95" t="s">
        <v>517</v>
      </c>
      <c r="E45" s="32"/>
      <c r="F45" s="38">
        <v>0.08</v>
      </c>
      <c r="G45" s="32" t="s">
        <v>257</v>
      </c>
      <c r="H45" s="40">
        <v>1</v>
      </c>
      <c r="I45" s="32">
        <v>4</v>
      </c>
      <c r="J45" s="35" t="s">
        <v>57</v>
      </c>
      <c r="K45" s="32">
        <v>33050</v>
      </c>
      <c r="L45" s="32"/>
      <c r="M45" s="32"/>
      <c r="N45" s="32"/>
      <c r="O45" s="32"/>
      <c r="P45" s="32"/>
      <c r="Q45" s="32"/>
      <c r="R45" s="32"/>
      <c r="S45" s="36">
        <f t="shared" si="1"/>
        <v>0.32</v>
      </c>
      <c r="T45" s="39">
        <v>0.5</v>
      </c>
      <c r="U45" s="36">
        <v>1</v>
      </c>
    </row>
    <row r="46" spans="1:21" x14ac:dyDescent="0.25">
      <c r="A46" s="30">
        <f t="shared" si="0"/>
        <v>37</v>
      </c>
      <c r="B46" s="32"/>
      <c r="C46" s="32"/>
      <c r="D46" s="32">
        <v>1431</v>
      </c>
      <c r="E46" s="32"/>
      <c r="F46" s="38">
        <v>0.08</v>
      </c>
      <c r="G46" s="32" t="s">
        <v>518</v>
      </c>
      <c r="H46" s="40">
        <v>1</v>
      </c>
      <c r="I46" s="32">
        <v>4</v>
      </c>
      <c r="J46" s="35" t="s">
        <v>57</v>
      </c>
      <c r="K46" s="32">
        <v>32947</v>
      </c>
      <c r="L46" s="32"/>
      <c r="M46" s="32"/>
      <c r="N46" s="32"/>
      <c r="O46" s="32"/>
      <c r="P46" s="32"/>
      <c r="Q46" s="32"/>
      <c r="R46" s="32"/>
      <c r="S46" s="36">
        <f t="shared" si="1"/>
        <v>0.32</v>
      </c>
      <c r="T46" s="39">
        <v>0.4</v>
      </c>
      <c r="U46" s="36">
        <v>1</v>
      </c>
    </row>
    <row r="47" spans="1:21" x14ac:dyDescent="0.25">
      <c r="A47" s="30">
        <f t="shared" si="0"/>
        <v>38</v>
      </c>
      <c r="B47" s="32"/>
      <c r="C47" s="32"/>
      <c r="D47" s="32">
        <f t="shared" ref="D47:D82" si="3">D46+1</f>
        <v>1432</v>
      </c>
      <c r="E47" s="32"/>
      <c r="F47" s="38">
        <v>0.08</v>
      </c>
      <c r="G47" s="32" t="s">
        <v>519</v>
      </c>
      <c r="H47" s="40">
        <v>1</v>
      </c>
      <c r="I47" s="32">
        <v>4</v>
      </c>
      <c r="J47" s="35" t="s">
        <v>64</v>
      </c>
      <c r="K47" s="32">
        <v>33049</v>
      </c>
      <c r="L47" s="32"/>
      <c r="M47" s="32"/>
      <c r="N47" s="32"/>
      <c r="O47" s="32"/>
      <c r="P47" s="32"/>
      <c r="Q47" s="32"/>
      <c r="R47" s="32"/>
      <c r="S47" s="36">
        <f t="shared" si="1"/>
        <v>0.32</v>
      </c>
      <c r="T47" s="39">
        <v>0.6</v>
      </c>
      <c r="U47" s="36">
        <v>1</v>
      </c>
    </row>
    <row r="48" spans="1:21" x14ac:dyDescent="0.25">
      <c r="A48" s="30">
        <f t="shared" si="0"/>
        <v>39</v>
      </c>
      <c r="B48" s="32"/>
      <c r="C48" s="32"/>
      <c r="D48" s="32">
        <f t="shared" si="3"/>
        <v>1433</v>
      </c>
      <c r="E48" s="32"/>
      <c r="F48" s="38">
        <v>0.08</v>
      </c>
      <c r="G48" s="32" t="s">
        <v>520</v>
      </c>
      <c r="H48" s="40">
        <v>1</v>
      </c>
      <c r="I48" s="32">
        <v>4</v>
      </c>
      <c r="J48" s="35" t="s">
        <v>46</v>
      </c>
      <c r="K48" s="32">
        <v>33125</v>
      </c>
      <c r="L48" s="32"/>
      <c r="M48" s="32"/>
      <c r="N48" s="32"/>
      <c r="O48" s="32"/>
      <c r="P48" s="32"/>
      <c r="Q48" s="32"/>
      <c r="R48" s="32"/>
      <c r="S48" s="36">
        <f t="shared" si="1"/>
        <v>0.32</v>
      </c>
      <c r="T48" s="39">
        <v>0.54</v>
      </c>
      <c r="U48" s="36">
        <v>1</v>
      </c>
    </row>
    <row r="49" spans="1:21" x14ac:dyDescent="0.25">
      <c r="A49" s="30">
        <f t="shared" si="0"/>
        <v>40</v>
      </c>
      <c r="B49" s="32"/>
      <c r="C49" s="32"/>
      <c r="D49" s="95" t="s">
        <v>521</v>
      </c>
      <c r="E49" s="32"/>
      <c r="F49" s="38">
        <v>0.08</v>
      </c>
      <c r="G49" s="32" t="s">
        <v>522</v>
      </c>
      <c r="H49" s="40">
        <v>1</v>
      </c>
      <c r="I49" s="32">
        <v>4</v>
      </c>
      <c r="J49" s="35" t="s">
        <v>46</v>
      </c>
      <c r="K49" s="32">
        <v>33156</v>
      </c>
      <c r="L49" s="32"/>
      <c r="M49" s="32"/>
      <c r="N49" s="32"/>
      <c r="O49" s="32"/>
      <c r="P49" s="32"/>
      <c r="Q49" s="32"/>
      <c r="R49" s="32"/>
      <c r="S49" s="36">
        <f t="shared" si="1"/>
        <v>0.32</v>
      </c>
      <c r="T49" s="39">
        <v>0.5</v>
      </c>
      <c r="U49" s="36">
        <v>1</v>
      </c>
    </row>
    <row r="50" spans="1:21" x14ac:dyDescent="0.25">
      <c r="A50" s="30">
        <f t="shared" si="0"/>
        <v>41</v>
      </c>
      <c r="B50" s="32"/>
      <c r="C50" s="32"/>
      <c r="D50" s="32">
        <v>1436</v>
      </c>
      <c r="E50" s="32"/>
      <c r="F50" s="38">
        <v>0.08</v>
      </c>
      <c r="G50" s="32" t="s">
        <v>523</v>
      </c>
      <c r="H50" s="40">
        <v>1</v>
      </c>
      <c r="I50" s="32">
        <v>4</v>
      </c>
      <c r="J50" s="35" t="s">
        <v>46</v>
      </c>
      <c r="K50" s="32">
        <v>33199</v>
      </c>
      <c r="L50" s="32"/>
      <c r="M50" s="32"/>
      <c r="N50" s="32"/>
      <c r="O50" s="32"/>
      <c r="P50" s="32"/>
      <c r="Q50" s="32"/>
      <c r="R50" s="32"/>
      <c r="S50" s="36">
        <f t="shared" si="1"/>
        <v>0.32</v>
      </c>
      <c r="T50" s="39">
        <v>0.4</v>
      </c>
      <c r="U50" s="36">
        <v>1</v>
      </c>
    </row>
    <row r="51" spans="1:21" x14ac:dyDescent="0.25">
      <c r="A51" s="30">
        <f t="shared" si="0"/>
        <v>42</v>
      </c>
      <c r="B51" s="32"/>
      <c r="C51" s="32"/>
      <c r="D51" s="32">
        <f t="shared" si="3"/>
        <v>1437</v>
      </c>
      <c r="E51" s="32"/>
      <c r="F51" s="38">
        <v>0.08</v>
      </c>
      <c r="G51" s="32" t="s">
        <v>524</v>
      </c>
      <c r="H51" s="40">
        <v>1</v>
      </c>
      <c r="I51" s="32">
        <v>4</v>
      </c>
      <c r="J51" s="35" t="s">
        <v>64</v>
      </c>
      <c r="K51" s="32">
        <v>33201</v>
      </c>
      <c r="L51" s="32"/>
      <c r="M51" s="32"/>
      <c r="N51" s="32"/>
      <c r="O51" s="32"/>
      <c r="P51" s="32"/>
      <c r="Q51" s="32"/>
      <c r="R51" s="32"/>
      <c r="S51" s="36">
        <f t="shared" si="1"/>
        <v>0.32</v>
      </c>
      <c r="T51" s="39">
        <v>0.4</v>
      </c>
      <c r="U51" s="36">
        <v>1.1000000000000001</v>
      </c>
    </row>
    <row r="52" spans="1:21" x14ac:dyDescent="0.25">
      <c r="A52" s="30">
        <f t="shared" si="0"/>
        <v>43</v>
      </c>
      <c r="B52" s="32"/>
      <c r="C52" s="32"/>
      <c r="D52" s="32">
        <f t="shared" si="3"/>
        <v>1438</v>
      </c>
      <c r="E52" s="32"/>
      <c r="F52" s="38">
        <v>0.08</v>
      </c>
      <c r="G52" s="32" t="s">
        <v>525</v>
      </c>
      <c r="H52" s="40">
        <v>1</v>
      </c>
      <c r="I52" s="32">
        <v>6</v>
      </c>
      <c r="J52" s="35" t="s">
        <v>57</v>
      </c>
      <c r="K52" s="32">
        <v>33067</v>
      </c>
      <c r="L52" s="32">
        <v>33068</v>
      </c>
      <c r="M52" s="32">
        <v>33069</v>
      </c>
      <c r="N52" s="32"/>
      <c r="O52" s="32"/>
      <c r="P52" s="32"/>
      <c r="Q52" s="32"/>
      <c r="R52" s="32"/>
      <c r="S52" s="36">
        <f t="shared" si="1"/>
        <v>0.48</v>
      </c>
      <c r="T52" s="39">
        <v>0.65</v>
      </c>
      <c r="U52" s="36">
        <v>1</v>
      </c>
    </row>
    <row r="53" spans="1:21" x14ac:dyDescent="0.25">
      <c r="A53" s="30">
        <f t="shared" si="0"/>
        <v>44</v>
      </c>
      <c r="B53" s="32"/>
      <c r="C53" s="32"/>
      <c r="D53" s="32">
        <f t="shared" si="3"/>
        <v>1439</v>
      </c>
      <c r="E53" s="32"/>
      <c r="F53" s="38">
        <v>0.08</v>
      </c>
      <c r="G53" s="32" t="s">
        <v>526</v>
      </c>
      <c r="H53" s="40">
        <v>1</v>
      </c>
      <c r="I53" s="32">
        <v>8</v>
      </c>
      <c r="J53" s="35" t="s">
        <v>64</v>
      </c>
      <c r="K53" s="32">
        <v>33139</v>
      </c>
      <c r="L53" s="32">
        <v>33140</v>
      </c>
      <c r="M53" s="32">
        <v>33141</v>
      </c>
      <c r="N53" s="32">
        <v>33142</v>
      </c>
      <c r="O53" s="32"/>
      <c r="P53" s="32"/>
      <c r="Q53" s="32"/>
      <c r="R53" s="32"/>
      <c r="S53" s="36">
        <f t="shared" si="1"/>
        <v>0.64</v>
      </c>
      <c r="T53" s="39">
        <v>0.75</v>
      </c>
      <c r="U53" s="36">
        <v>1.75</v>
      </c>
    </row>
    <row r="54" spans="1:21" x14ac:dyDescent="0.25">
      <c r="A54" s="30">
        <f t="shared" si="0"/>
        <v>45</v>
      </c>
      <c r="B54" s="32"/>
      <c r="C54" s="32"/>
      <c r="D54" s="95" t="s">
        <v>527</v>
      </c>
      <c r="E54" s="32"/>
      <c r="F54" s="38">
        <v>0.08</v>
      </c>
      <c r="G54" s="32" t="s">
        <v>528</v>
      </c>
      <c r="H54" s="40">
        <v>1</v>
      </c>
      <c r="I54" s="32">
        <v>4</v>
      </c>
      <c r="J54" s="35" t="s">
        <v>46</v>
      </c>
      <c r="K54" s="32">
        <v>33239</v>
      </c>
      <c r="L54" s="32"/>
      <c r="M54" s="32"/>
      <c r="N54" s="32"/>
      <c r="O54" s="32"/>
      <c r="P54" s="32"/>
      <c r="Q54" s="32"/>
      <c r="R54" s="32"/>
      <c r="S54" s="36">
        <f t="shared" si="1"/>
        <v>0.32</v>
      </c>
      <c r="T54" s="39">
        <v>0.5</v>
      </c>
      <c r="U54" s="36">
        <v>1</v>
      </c>
    </row>
    <row r="55" spans="1:21" x14ac:dyDescent="0.25">
      <c r="A55" s="30">
        <f t="shared" si="0"/>
        <v>46</v>
      </c>
      <c r="B55" s="32"/>
      <c r="C55" s="32"/>
      <c r="D55" s="32">
        <v>1444</v>
      </c>
      <c r="E55" s="32"/>
      <c r="F55" s="38">
        <v>0.08</v>
      </c>
      <c r="G55" s="32" t="s">
        <v>529</v>
      </c>
      <c r="H55" s="40">
        <v>1</v>
      </c>
      <c r="I55" s="32">
        <v>12</v>
      </c>
      <c r="J55" s="35" t="s">
        <v>64</v>
      </c>
      <c r="K55" s="32">
        <v>33184</v>
      </c>
      <c r="L55" s="32">
        <v>33185</v>
      </c>
      <c r="M55" s="32">
        <v>33186</v>
      </c>
      <c r="N55" s="32">
        <v>33187</v>
      </c>
      <c r="O55" s="32">
        <v>33188</v>
      </c>
      <c r="P55" s="32">
        <v>33189</v>
      </c>
      <c r="Q55" s="32"/>
      <c r="R55" s="32"/>
      <c r="S55" s="36">
        <f t="shared" si="1"/>
        <v>0.96</v>
      </c>
      <c r="T55" s="39">
        <v>1.5</v>
      </c>
      <c r="U55" s="36">
        <v>1.8</v>
      </c>
    </row>
    <row r="56" spans="1:21" x14ac:dyDescent="0.25">
      <c r="A56" s="30">
        <f t="shared" si="0"/>
        <v>47</v>
      </c>
      <c r="B56" s="32"/>
      <c r="C56" s="32"/>
      <c r="D56" s="32">
        <f t="shared" si="3"/>
        <v>1445</v>
      </c>
      <c r="E56" s="32"/>
      <c r="F56" s="38">
        <v>0.08</v>
      </c>
      <c r="G56" s="32" t="s">
        <v>529</v>
      </c>
      <c r="H56" s="40">
        <v>1</v>
      </c>
      <c r="I56" s="32">
        <v>12</v>
      </c>
      <c r="J56" s="35" t="s">
        <v>57</v>
      </c>
      <c r="K56" s="32">
        <v>33106</v>
      </c>
      <c r="L56" s="32">
        <v>33107</v>
      </c>
      <c r="M56" s="32">
        <v>33108</v>
      </c>
      <c r="N56" s="32">
        <v>33109</v>
      </c>
      <c r="O56" s="32">
        <v>33211</v>
      </c>
      <c r="P56" s="32">
        <v>33111</v>
      </c>
      <c r="Q56" s="32"/>
      <c r="R56" s="32"/>
      <c r="S56" s="36">
        <f t="shared" si="1"/>
        <v>0.96</v>
      </c>
      <c r="T56" s="39">
        <v>1.5</v>
      </c>
      <c r="U56" s="36">
        <v>1.8</v>
      </c>
    </row>
    <row r="57" spans="1:21" x14ac:dyDescent="0.25">
      <c r="A57" s="30">
        <f t="shared" si="0"/>
        <v>48</v>
      </c>
      <c r="B57" s="32"/>
      <c r="C57" s="32"/>
      <c r="D57" s="32">
        <f t="shared" si="3"/>
        <v>1446</v>
      </c>
      <c r="E57" s="32"/>
      <c r="F57" s="38">
        <v>0.08</v>
      </c>
      <c r="G57" s="32" t="s">
        <v>530</v>
      </c>
      <c r="H57" s="40">
        <v>1</v>
      </c>
      <c r="I57" s="32">
        <v>4</v>
      </c>
      <c r="J57" s="35" t="s">
        <v>46</v>
      </c>
      <c r="K57" s="32">
        <v>33364</v>
      </c>
      <c r="L57" s="32"/>
      <c r="M57" s="32"/>
      <c r="N57" s="32"/>
      <c r="O57" s="32"/>
      <c r="P57" s="32"/>
      <c r="Q57" s="32"/>
      <c r="R57" s="32"/>
      <c r="S57" s="36">
        <f t="shared" si="1"/>
        <v>0.32</v>
      </c>
      <c r="T57" s="39">
        <v>0.4</v>
      </c>
      <c r="U57" s="36">
        <v>1</v>
      </c>
    </row>
    <row r="58" spans="1:21" x14ac:dyDescent="0.25">
      <c r="A58" s="30">
        <f t="shared" si="0"/>
        <v>49</v>
      </c>
      <c r="B58" s="32"/>
      <c r="C58" s="32"/>
      <c r="D58" s="32">
        <f t="shared" si="3"/>
        <v>1447</v>
      </c>
      <c r="E58" s="32"/>
      <c r="F58" s="38">
        <v>0.08</v>
      </c>
      <c r="G58" s="32" t="s">
        <v>531</v>
      </c>
      <c r="H58" s="40">
        <v>1</v>
      </c>
      <c r="I58" s="32">
        <v>6</v>
      </c>
      <c r="J58" s="35" t="s">
        <v>51</v>
      </c>
      <c r="K58" s="32">
        <v>33226</v>
      </c>
      <c r="L58" s="32">
        <v>33227</v>
      </c>
      <c r="M58" s="32">
        <v>33228</v>
      </c>
      <c r="N58" s="32"/>
      <c r="O58" s="32"/>
      <c r="P58" s="32"/>
      <c r="Q58" s="32"/>
      <c r="R58" s="32"/>
      <c r="S58" s="36">
        <f t="shared" si="1"/>
        <v>0.48</v>
      </c>
      <c r="T58" s="39">
        <v>0.65</v>
      </c>
      <c r="U58" s="36">
        <v>1.5</v>
      </c>
    </row>
    <row r="59" spans="1:21" x14ac:dyDescent="0.25">
      <c r="A59" s="30">
        <f t="shared" si="0"/>
        <v>50</v>
      </c>
      <c r="B59" s="32"/>
      <c r="C59" s="32"/>
      <c r="D59" s="95" t="s">
        <v>532</v>
      </c>
      <c r="E59" s="32"/>
      <c r="F59" s="38">
        <v>0.02</v>
      </c>
      <c r="G59" s="32" t="s">
        <v>533</v>
      </c>
      <c r="H59" s="40">
        <v>1</v>
      </c>
      <c r="I59" s="32">
        <v>4</v>
      </c>
      <c r="J59" s="35" t="s">
        <v>64</v>
      </c>
      <c r="K59" s="32">
        <v>33488</v>
      </c>
      <c r="L59" s="32"/>
      <c r="M59" s="32"/>
      <c r="N59" s="32"/>
      <c r="O59" s="32"/>
      <c r="P59" s="32"/>
      <c r="Q59" s="32"/>
      <c r="R59" s="32"/>
      <c r="S59" s="36">
        <f t="shared" si="1"/>
        <v>0.08</v>
      </c>
      <c r="T59" s="39">
        <v>0.4</v>
      </c>
      <c r="U59" s="36">
        <v>0.6</v>
      </c>
    </row>
    <row r="60" spans="1:21" x14ac:dyDescent="0.25">
      <c r="A60" s="30">
        <f t="shared" si="0"/>
        <v>51</v>
      </c>
      <c r="B60" s="32"/>
      <c r="C60" s="32"/>
      <c r="D60" s="32">
        <v>1452</v>
      </c>
      <c r="E60" s="32"/>
      <c r="F60" s="38">
        <v>0.06</v>
      </c>
      <c r="G60" s="32" t="s">
        <v>533</v>
      </c>
      <c r="H60" s="40">
        <v>1</v>
      </c>
      <c r="I60" s="32">
        <v>4</v>
      </c>
      <c r="J60" s="35" t="s">
        <v>46</v>
      </c>
      <c r="K60" s="32">
        <v>33618</v>
      </c>
      <c r="L60" s="32"/>
      <c r="M60" s="32"/>
      <c r="N60" s="32"/>
      <c r="O60" s="32"/>
      <c r="P60" s="32"/>
      <c r="Q60" s="32"/>
      <c r="R60" s="32"/>
      <c r="S60" s="36">
        <f t="shared" si="1"/>
        <v>0.24</v>
      </c>
      <c r="T60" s="39">
        <v>0.38</v>
      </c>
      <c r="U60" s="36">
        <v>1</v>
      </c>
    </row>
    <row r="61" spans="1:21" x14ac:dyDescent="0.25">
      <c r="A61" s="30">
        <f t="shared" si="0"/>
        <v>52</v>
      </c>
      <c r="B61" s="32"/>
      <c r="C61" s="32"/>
      <c r="D61" s="32">
        <f t="shared" si="3"/>
        <v>1453</v>
      </c>
      <c r="E61" s="32"/>
      <c r="F61" s="38">
        <v>0.08</v>
      </c>
      <c r="G61" s="32" t="s">
        <v>533</v>
      </c>
      <c r="H61" s="40">
        <v>1</v>
      </c>
      <c r="I61" s="32">
        <v>4</v>
      </c>
      <c r="J61" s="35" t="s">
        <v>51</v>
      </c>
      <c r="K61" s="32">
        <v>33418</v>
      </c>
      <c r="L61" s="32"/>
      <c r="M61" s="32"/>
      <c r="N61" s="32"/>
      <c r="O61" s="32"/>
      <c r="P61" s="32"/>
      <c r="Q61" s="32"/>
      <c r="R61" s="32"/>
      <c r="S61" s="36">
        <f t="shared" si="1"/>
        <v>0.32</v>
      </c>
      <c r="T61" s="39">
        <v>0.5</v>
      </c>
      <c r="U61" s="36">
        <v>1</v>
      </c>
    </row>
    <row r="62" spans="1:21" x14ac:dyDescent="0.25">
      <c r="A62" s="30">
        <f t="shared" si="0"/>
        <v>53</v>
      </c>
      <c r="B62" s="32"/>
      <c r="C62" s="32"/>
      <c r="D62" s="32">
        <f t="shared" si="3"/>
        <v>1454</v>
      </c>
      <c r="E62" s="32"/>
      <c r="F62" s="38">
        <v>0.15</v>
      </c>
      <c r="G62" s="32" t="s">
        <v>533</v>
      </c>
      <c r="H62" s="40">
        <v>1</v>
      </c>
      <c r="I62" s="32">
        <v>4</v>
      </c>
      <c r="J62" s="35" t="s">
        <v>64</v>
      </c>
      <c r="K62" s="32">
        <v>33717</v>
      </c>
      <c r="L62" s="32"/>
      <c r="M62" s="32"/>
      <c r="N62" s="32"/>
      <c r="O62" s="32"/>
      <c r="P62" s="32"/>
      <c r="Q62" s="32"/>
      <c r="R62" s="32"/>
      <c r="S62" s="36">
        <f t="shared" si="1"/>
        <v>0.6</v>
      </c>
      <c r="T62" s="39">
        <v>0.78</v>
      </c>
      <c r="U62" s="36">
        <v>1.3</v>
      </c>
    </row>
    <row r="63" spans="1:21" x14ac:dyDescent="0.25">
      <c r="A63" s="30">
        <f t="shared" si="0"/>
        <v>54</v>
      </c>
      <c r="B63" s="31" t="s">
        <v>42</v>
      </c>
      <c r="C63" s="32"/>
      <c r="D63" s="32">
        <f t="shared" si="3"/>
        <v>1455</v>
      </c>
      <c r="E63" s="32"/>
      <c r="F63" s="38">
        <v>0.08</v>
      </c>
      <c r="G63" s="32" t="s">
        <v>534</v>
      </c>
      <c r="H63" s="40">
        <v>1</v>
      </c>
      <c r="I63" s="32">
        <v>4</v>
      </c>
      <c r="J63" s="35" t="s">
        <v>46</v>
      </c>
      <c r="K63" s="32">
        <v>33386</v>
      </c>
      <c r="L63" s="32"/>
      <c r="M63" s="32"/>
      <c r="N63" s="32"/>
      <c r="O63" s="32"/>
      <c r="P63" s="32"/>
      <c r="Q63" s="32"/>
      <c r="R63" s="32"/>
      <c r="S63" s="36">
        <f t="shared" si="1"/>
        <v>0.32</v>
      </c>
      <c r="T63" s="39">
        <v>0.4</v>
      </c>
      <c r="U63" s="36">
        <v>1</v>
      </c>
    </row>
    <row r="64" spans="1:21" x14ac:dyDescent="0.25">
      <c r="A64" s="30">
        <f t="shared" si="0"/>
        <v>55</v>
      </c>
      <c r="B64" s="32"/>
      <c r="C64" s="32"/>
      <c r="D64" s="95" t="s">
        <v>535</v>
      </c>
      <c r="E64" s="32"/>
      <c r="F64" s="38">
        <v>0.08</v>
      </c>
      <c r="G64" s="32" t="s">
        <v>536</v>
      </c>
      <c r="H64" s="40">
        <v>1</v>
      </c>
      <c r="I64" s="32">
        <v>4</v>
      </c>
      <c r="J64" s="35" t="s">
        <v>51</v>
      </c>
      <c r="K64" s="32">
        <v>33611</v>
      </c>
      <c r="L64" s="32"/>
      <c r="M64" s="32"/>
      <c r="N64" s="32"/>
      <c r="O64" s="32"/>
      <c r="P64" s="32"/>
      <c r="Q64" s="32"/>
      <c r="R64" s="32"/>
      <c r="S64" s="36">
        <f t="shared" si="1"/>
        <v>0.32</v>
      </c>
      <c r="T64" s="39">
        <v>0.55000000000000004</v>
      </c>
      <c r="U64" s="36">
        <v>1</v>
      </c>
    </row>
    <row r="65" spans="1:21" x14ac:dyDescent="0.25">
      <c r="A65" s="30">
        <f t="shared" si="0"/>
        <v>56</v>
      </c>
      <c r="B65" s="32"/>
      <c r="C65" s="32"/>
      <c r="D65" s="32">
        <v>1460</v>
      </c>
      <c r="E65" s="32"/>
      <c r="F65" s="38">
        <v>0.06</v>
      </c>
      <c r="G65" s="32" t="s">
        <v>537</v>
      </c>
      <c r="H65" s="40">
        <v>1</v>
      </c>
      <c r="I65" s="32">
        <v>10</v>
      </c>
      <c r="J65" s="35" t="s">
        <v>64</v>
      </c>
      <c r="K65" s="32">
        <v>33312</v>
      </c>
      <c r="L65" s="32">
        <v>33313</v>
      </c>
      <c r="M65" s="32">
        <v>33314</v>
      </c>
      <c r="N65" s="32">
        <v>33315</v>
      </c>
      <c r="O65" s="32">
        <v>33316</v>
      </c>
      <c r="P65" s="32"/>
      <c r="Q65" s="32"/>
      <c r="R65" s="32"/>
      <c r="S65" s="36">
        <f t="shared" si="1"/>
        <v>0.6</v>
      </c>
      <c r="T65" s="39">
        <v>1</v>
      </c>
      <c r="U65" s="36">
        <v>1.5</v>
      </c>
    </row>
    <row r="66" spans="1:21" x14ac:dyDescent="0.25">
      <c r="A66" s="30">
        <f t="shared" si="0"/>
        <v>57</v>
      </c>
      <c r="B66" s="32"/>
      <c r="C66" s="32"/>
      <c r="D66" s="32">
        <f t="shared" si="3"/>
        <v>1461</v>
      </c>
      <c r="E66" s="32"/>
      <c r="F66" s="38">
        <v>0.08</v>
      </c>
      <c r="G66" s="32" t="s">
        <v>537</v>
      </c>
      <c r="H66" s="40">
        <v>1</v>
      </c>
      <c r="I66" s="32">
        <v>10</v>
      </c>
      <c r="J66" s="35" t="s">
        <v>46</v>
      </c>
      <c r="K66" s="32">
        <v>33333</v>
      </c>
      <c r="L66" s="32">
        <v>33334</v>
      </c>
      <c r="M66" s="32">
        <v>33335</v>
      </c>
      <c r="N66" s="32">
        <v>33330</v>
      </c>
      <c r="O66" s="32">
        <v>33337</v>
      </c>
      <c r="P66" s="32"/>
      <c r="Q66" s="32"/>
      <c r="R66" s="32"/>
      <c r="S66" s="36">
        <f t="shared" si="1"/>
        <v>0.8</v>
      </c>
      <c r="T66" s="39">
        <v>1.4</v>
      </c>
      <c r="U66" s="36">
        <v>1.75</v>
      </c>
    </row>
    <row r="67" spans="1:21" x14ac:dyDescent="0.25">
      <c r="A67" s="30">
        <f t="shared" si="0"/>
        <v>58</v>
      </c>
      <c r="B67" s="32"/>
      <c r="C67" s="32"/>
      <c r="D67" s="32">
        <f t="shared" si="3"/>
        <v>1462</v>
      </c>
      <c r="E67" s="32"/>
      <c r="F67" s="38">
        <v>0.15</v>
      </c>
      <c r="G67" s="32" t="s">
        <v>537</v>
      </c>
      <c r="H67" s="40">
        <v>1</v>
      </c>
      <c r="I67" s="32">
        <v>10</v>
      </c>
      <c r="J67" s="35" t="s">
        <v>64</v>
      </c>
      <c r="K67" s="32">
        <v>33317</v>
      </c>
      <c r="L67" s="32">
        <v>33318</v>
      </c>
      <c r="M67" s="32">
        <v>33319</v>
      </c>
      <c r="N67" s="32">
        <v>33320</v>
      </c>
      <c r="O67" s="32">
        <v>33321</v>
      </c>
      <c r="P67" s="32"/>
      <c r="Q67" s="32"/>
      <c r="R67" s="32"/>
      <c r="S67" s="36">
        <f t="shared" si="1"/>
        <v>1.5</v>
      </c>
      <c r="T67" s="39">
        <v>2.5</v>
      </c>
      <c r="U67" s="36">
        <v>3</v>
      </c>
    </row>
    <row r="68" spans="1:21" x14ac:dyDescent="0.25">
      <c r="A68" s="30">
        <f t="shared" si="0"/>
        <v>59</v>
      </c>
      <c r="B68" s="32"/>
      <c r="C68" s="32"/>
      <c r="D68" s="32">
        <f t="shared" si="3"/>
        <v>1463</v>
      </c>
      <c r="E68" s="32"/>
      <c r="F68" s="38">
        <v>0.08</v>
      </c>
      <c r="G68" s="32" t="s">
        <v>538</v>
      </c>
      <c r="H68" s="40">
        <v>1</v>
      </c>
      <c r="I68" s="32">
        <v>4</v>
      </c>
      <c r="J68" s="35" t="s">
        <v>46</v>
      </c>
      <c r="K68" s="32">
        <v>33654</v>
      </c>
      <c r="L68" s="32">
        <v>33655</v>
      </c>
      <c r="M68" s="32"/>
      <c r="N68" s="32"/>
      <c r="O68" s="32"/>
      <c r="P68" s="32"/>
      <c r="Q68" s="32"/>
      <c r="R68" s="32"/>
      <c r="S68" s="36">
        <f t="shared" si="1"/>
        <v>0.32</v>
      </c>
      <c r="T68" s="39">
        <v>0.4</v>
      </c>
      <c r="U68" s="36">
        <v>1</v>
      </c>
    </row>
    <row r="69" spans="1:21" x14ac:dyDescent="0.25">
      <c r="A69" s="30">
        <f t="shared" si="0"/>
        <v>60</v>
      </c>
      <c r="B69" s="32"/>
      <c r="C69" s="32"/>
      <c r="D69" s="32">
        <v>1463</v>
      </c>
      <c r="E69" s="32"/>
      <c r="F69" s="38">
        <v>0.08</v>
      </c>
      <c r="G69" s="32" t="s">
        <v>538</v>
      </c>
      <c r="H69" s="40">
        <v>1</v>
      </c>
      <c r="I69" s="32">
        <v>4</v>
      </c>
      <c r="J69" s="35" t="s">
        <v>57</v>
      </c>
      <c r="K69" s="32">
        <v>33656</v>
      </c>
      <c r="L69" s="32">
        <v>33657</v>
      </c>
      <c r="M69" s="32"/>
      <c r="N69" s="32"/>
      <c r="O69" s="32"/>
      <c r="P69" s="32"/>
      <c r="Q69" s="32"/>
      <c r="R69" s="32" t="s">
        <v>539</v>
      </c>
      <c r="S69" s="36">
        <f t="shared" si="1"/>
        <v>0.32</v>
      </c>
      <c r="T69" s="39">
        <v>0.55000000000000004</v>
      </c>
      <c r="U69" s="36">
        <v>1</v>
      </c>
    </row>
    <row r="70" spans="1:21" x14ac:dyDescent="0.25">
      <c r="A70" s="30">
        <f t="shared" si="0"/>
        <v>61</v>
      </c>
      <c r="B70" s="32"/>
      <c r="C70" s="32"/>
      <c r="D70" s="95" t="s">
        <v>540</v>
      </c>
      <c r="E70" s="32"/>
      <c r="F70" s="38">
        <v>0.08</v>
      </c>
      <c r="G70" s="32" t="s">
        <v>257</v>
      </c>
      <c r="H70" s="40">
        <v>1</v>
      </c>
      <c r="I70" s="32">
        <v>4</v>
      </c>
      <c r="J70" s="35" t="s">
        <v>57</v>
      </c>
      <c r="K70" s="32">
        <v>33729</v>
      </c>
      <c r="L70" s="32"/>
      <c r="M70" s="32"/>
      <c r="N70" s="32"/>
      <c r="O70" s="32"/>
      <c r="P70" s="32"/>
      <c r="Q70" s="32"/>
      <c r="R70" s="32"/>
      <c r="S70" s="36">
        <f t="shared" si="1"/>
        <v>0.32</v>
      </c>
      <c r="T70" s="39">
        <v>0.55000000000000004</v>
      </c>
      <c r="U70" s="36">
        <v>1.1000000000000001</v>
      </c>
    </row>
    <row r="71" spans="1:21" x14ac:dyDescent="0.25">
      <c r="A71" s="30">
        <f t="shared" si="0"/>
        <v>62</v>
      </c>
      <c r="B71" s="32"/>
      <c r="C71" s="32"/>
      <c r="D71" s="32">
        <v>1468</v>
      </c>
      <c r="E71" s="32"/>
      <c r="F71" s="38">
        <v>0.08</v>
      </c>
      <c r="G71" s="32" t="s">
        <v>541</v>
      </c>
      <c r="H71" s="40">
        <v>1</v>
      </c>
      <c r="I71" s="32">
        <v>12</v>
      </c>
      <c r="J71" s="35" t="s">
        <v>51</v>
      </c>
      <c r="K71" s="32">
        <v>33745</v>
      </c>
      <c r="L71" s="32">
        <v>33746</v>
      </c>
      <c r="M71" s="32">
        <v>33747</v>
      </c>
      <c r="N71" s="32">
        <v>33748</v>
      </c>
      <c r="O71" s="32">
        <v>33749</v>
      </c>
      <c r="P71" s="32">
        <v>33750</v>
      </c>
      <c r="Q71" s="32"/>
      <c r="R71" s="32"/>
      <c r="S71" s="36">
        <f t="shared" si="1"/>
        <v>0.96</v>
      </c>
      <c r="T71" s="39">
        <v>1.5</v>
      </c>
      <c r="U71" s="36">
        <v>1.75</v>
      </c>
    </row>
    <row r="72" spans="1:21" x14ac:dyDescent="0.25">
      <c r="A72" s="30">
        <f t="shared" si="0"/>
        <v>63</v>
      </c>
      <c r="B72" s="32"/>
      <c r="C72" s="32"/>
      <c r="D72" s="32">
        <f t="shared" si="3"/>
        <v>1469</v>
      </c>
      <c r="E72" s="32"/>
      <c r="F72" s="38">
        <v>0.08</v>
      </c>
      <c r="G72" s="32" t="s">
        <v>542</v>
      </c>
      <c r="H72" s="40">
        <v>1</v>
      </c>
      <c r="I72" s="32">
        <v>6</v>
      </c>
      <c r="J72" s="35" t="s">
        <v>64</v>
      </c>
      <c r="K72" s="32">
        <v>33787</v>
      </c>
      <c r="L72" s="32">
        <v>33788</v>
      </c>
      <c r="M72" s="32">
        <v>33789</v>
      </c>
      <c r="N72" s="32"/>
      <c r="O72" s="32"/>
      <c r="P72" s="32"/>
      <c r="Q72" s="32"/>
      <c r="R72" s="32"/>
      <c r="S72" s="36">
        <f t="shared" si="1"/>
        <v>0.48</v>
      </c>
      <c r="T72" s="39">
        <v>0.8</v>
      </c>
      <c r="U72" s="36">
        <v>1.1000000000000001</v>
      </c>
    </row>
    <row r="73" spans="1:21" x14ac:dyDescent="0.25">
      <c r="A73" s="30">
        <f t="shared" si="0"/>
        <v>64</v>
      </c>
      <c r="B73" s="32"/>
      <c r="C73" s="32"/>
      <c r="D73" s="32">
        <f t="shared" si="3"/>
        <v>1470</v>
      </c>
      <c r="E73" s="32"/>
      <c r="F73" s="38">
        <v>0.08</v>
      </c>
      <c r="G73" s="32" t="s">
        <v>543</v>
      </c>
      <c r="H73" s="40">
        <v>1</v>
      </c>
      <c r="I73" s="32">
        <v>4</v>
      </c>
      <c r="J73" s="35" t="s">
        <v>64</v>
      </c>
      <c r="K73" s="32">
        <v>33833</v>
      </c>
      <c r="L73" s="32"/>
      <c r="M73" s="32"/>
      <c r="N73" s="32"/>
      <c r="O73" s="32"/>
      <c r="P73" s="32"/>
      <c r="Q73" s="32"/>
      <c r="R73" s="32"/>
      <c r="S73" s="36">
        <f t="shared" si="1"/>
        <v>0.32</v>
      </c>
      <c r="T73" s="39">
        <v>0.43</v>
      </c>
      <c r="U73" s="36">
        <v>1</v>
      </c>
    </row>
    <row r="74" spans="1:21" x14ac:dyDescent="0.25">
      <c r="A74" s="30">
        <f t="shared" si="0"/>
        <v>65</v>
      </c>
      <c r="B74" s="32"/>
      <c r="C74" s="32"/>
      <c r="D74" s="32">
        <f t="shared" si="3"/>
        <v>1471</v>
      </c>
      <c r="E74" s="32"/>
      <c r="F74" s="38">
        <v>0.08</v>
      </c>
      <c r="G74" s="32" t="s">
        <v>544</v>
      </c>
      <c r="H74" s="40">
        <v>1</v>
      </c>
      <c r="I74" s="32">
        <v>12</v>
      </c>
      <c r="J74" s="35" t="s">
        <v>51</v>
      </c>
      <c r="K74" s="32">
        <v>33566</v>
      </c>
      <c r="L74" s="32">
        <v>33567</v>
      </c>
      <c r="M74" s="32">
        <v>33568</v>
      </c>
      <c r="N74" s="32">
        <v>33569</v>
      </c>
      <c r="O74" s="32">
        <v>33570</v>
      </c>
      <c r="P74" s="32">
        <v>33571</v>
      </c>
      <c r="Q74" s="32"/>
      <c r="R74" s="32"/>
      <c r="S74" s="36">
        <f t="shared" si="1"/>
        <v>0.96</v>
      </c>
      <c r="T74" s="39">
        <v>1.5</v>
      </c>
      <c r="U74" s="36">
        <v>1.75</v>
      </c>
    </row>
    <row r="75" spans="1:21" x14ac:dyDescent="0.25">
      <c r="A75" s="30">
        <f t="shared" ref="A75:A84" si="4">A74+1</f>
        <v>66</v>
      </c>
      <c r="B75" s="32"/>
      <c r="C75" s="32"/>
      <c r="D75" s="32">
        <f t="shared" si="3"/>
        <v>1472</v>
      </c>
      <c r="E75" s="32"/>
      <c r="F75" s="38">
        <v>0.08</v>
      </c>
      <c r="G75" s="32" t="s">
        <v>544</v>
      </c>
      <c r="H75" s="40">
        <v>1</v>
      </c>
      <c r="I75" s="32">
        <v>12</v>
      </c>
      <c r="J75" s="35" t="s">
        <v>51</v>
      </c>
      <c r="K75" s="32">
        <v>33704</v>
      </c>
      <c r="L75" s="32">
        <v>33705</v>
      </c>
      <c r="M75" s="32">
        <v>33706</v>
      </c>
      <c r="N75" s="32">
        <v>33707</v>
      </c>
      <c r="O75" s="32">
        <v>33708</v>
      </c>
      <c r="P75" s="32">
        <v>33709</v>
      </c>
      <c r="Q75" s="32"/>
      <c r="R75" s="32"/>
      <c r="S75" s="36">
        <f t="shared" ref="S75:S83" si="5">IF(F75*I75&gt;0,F75*I75," ")</f>
        <v>0.96</v>
      </c>
      <c r="T75" s="39">
        <v>1.5</v>
      </c>
      <c r="U75" s="36">
        <v>1.75</v>
      </c>
    </row>
    <row r="76" spans="1:21" x14ac:dyDescent="0.25">
      <c r="A76" s="30">
        <f t="shared" si="4"/>
        <v>67</v>
      </c>
      <c r="B76" s="32"/>
      <c r="C76" s="32"/>
      <c r="D76" s="32">
        <f t="shared" si="3"/>
        <v>1473</v>
      </c>
      <c r="E76" s="32"/>
      <c r="F76" s="38">
        <v>0.08</v>
      </c>
      <c r="G76" s="32" t="s">
        <v>545</v>
      </c>
      <c r="H76" s="40">
        <v>1</v>
      </c>
      <c r="I76" s="32">
        <v>4</v>
      </c>
      <c r="J76" s="35" t="s">
        <v>57</v>
      </c>
      <c r="K76" s="32">
        <v>33813</v>
      </c>
      <c r="L76" s="32"/>
      <c r="M76" s="32"/>
      <c r="N76" s="32"/>
      <c r="O76" s="32"/>
      <c r="P76" s="32"/>
      <c r="Q76" s="32"/>
      <c r="R76" s="32"/>
      <c r="S76" s="36">
        <f t="shared" si="5"/>
        <v>0.32</v>
      </c>
      <c r="T76" s="39">
        <v>0.39</v>
      </c>
      <c r="U76" s="36">
        <v>1</v>
      </c>
    </row>
    <row r="77" spans="1:21" x14ac:dyDescent="0.25">
      <c r="A77" s="30">
        <f t="shared" si="4"/>
        <v>68</v>
      </c>
      <c r="B77" s="32"/>
      <c r="C77" s="32"/>
      <c r="D77" s="32">
        <f t="shared" si="3"/>
        <v>1474</v>
      </c>
      <c r="E77" s="32"/>
      <c r="F77" s="38">
        <v>0.08</v>
      </c>
      <c r="G77" s="32" t="s">
        <v>546</v>
      </c>
      <c r="H77" s="40">
        <v>1</v>
      </c>
      <c r="I77" s="32">
        <v>4</v>
      </c>
      <c r="J77" s="35" t="s">
        <v>64</v>
      </c>
      <c r="K77" s="32">
        <v>33851</v>
      </c>
      <c r="L77" s="32"/>
      <c r="M77" s="32"/>
      <c r="N77" s="32"/>
      <c r="O77" s="32"/>
      <c r="P77" s="32"/>
      <c r="Q77" s="32"/>
      <c r="R77" s="32"/>
      <c r="S77" s="36">
        <f t="shared" si="5"/>
        <v>0.32</v>
      </c>
      <c r="T77" s="39">
        <v>0.4</v>
      </c>
      <c r="U77" s="36">
        <v>1</v>
      </c>
    </row>
    <row r="78" spans="1:21" x14ac:dyDescent="0.25">
      <c r="A78" s="30">
        <f t="shared" si="4"/>
        <v>69</v>
      </c>
      <c r="B78" s="32"/>
      <c r="C78" s="32"/>
      <c r="D78" s="32">
        <f t="shared" si="3"/>
        <v>1475</v>
      </c>
      <c r="E78" s="32"/>
      <c r="F78" s="38">
        <v>0.08</v>
      </c>
      <c r="G78" s="32" t="s">
        <v>547</v>
      </c>
      <c r="H78" s="40">
        <v>1</v>
      </c>
      <c r="I78" s="32">
        <v>6</v>
      </c>
      <c r="J78" s="35" t="s">
        <v>46</v>
      </c>
      <c r="K78" s="32">
        <v>33934</v>
      </c>
      <c r="L78" s="32">
        <v>33935</v>
      </c>
      <c r="M78" s="32">
        <v>33937</v>
      </c>
      <c r="N78" s="32"/>
      <c r="O78" s="32"/>
      <c r="P78" s="32"/>
      <c r="Q78" s="32"/>
      <c r="R78" s="32"/>
      <c r="S78" s="36">
        <f t="shared" si="5"/>
        <v>0.48</v>
      </c>
      <c r="T78" s="39">
        <v>0.65</v>
      </c>
      <c r="U78" s="36">
        <v>1</v>
      </c>
    </row>
    <row r="79" spans="1:21" x14ac:dyDescent="0.25">
      <c r="A79" s="30">
        <f t="shared" si="4"/>
        <v>70</v>
      </c>
      <c r="B79" s="32"/>
      <c r="C79" s="32"/>
      <c r="D79" s="32">
        <f t="shared" si="3"/>
        <v>1476</v>
      </c>
      <c r="E79" s="32"/>
      <c r="F79" s="38">
        <v>0.08</v>
      </c>
      <c r="G79" s="32" t="s">
        <v>536</v>
      </c>
      <c r="H79" s="40">
        <v>1</v>
      </c>
      <c r="I79" s="32">
        <v>4</v>
      </c>
      <c r="J79" s="35" t="s">
        <v>64</v>
      </c>
      <c r="K79" s="32">
        <v>34047</v>
      </c>
      <c r="L79" s="32"/>
      <c r="M79" s="32"/>
      <c r="N79" s="32"/>
      <c r="O79" s="32"/>
      <c r="P79" s="32"/>
      <c r="Q79" s="32"/>
      <c r="R79" s="32"/>
      <c r="S79" s="36">
        <f t="shared" si="5"/>
        <v>0.32</v>
      </c>
      <c r="T79" s="39">
        <v>0.4</v>
      </c>
      <c r="U79" s="36">
        <v>1</v>
      </c>
    </row>
    <row r="80" spans="1:21" x14ac:dyDescent="0.25">
      <c r="A80" s="30">
        <f t="shared" si="4"/>
        <v>71</v>
      </c>
      <c r="B80" s="32"/>
      <c r="C80" s="32"/>
      <c r="D80" s="32">
        <f t="shared" si="3"/>
        <v>1477</v>
      </c>
      <c r="E80" s="32"/>
      <c r="F80" s="38">
        <v>0.08</v>
      </c>
      <c r="G80" s="32" t="s">
        <v>536</v>
      </c>
      <c r="H80" s="40">
        <v>1</v>
      </c>
      <c r="I80" s="32">
        <v>4</v>
      </c>
      <c r="J80" s="35" t="s">
        <v>64</v>
      </c>
      <c r="K80" s="32">
        <v>34123</v>
      </c>
      <c r="L80" s="32"/>
      <c r="M80" s="32"/>
      <c r="N80" s="32"/>
      <c r="O80" s="32"/>
      <c r="P80" s="32"/>
      <c r="Q80" s="32"/>
      <c r="R80" s="32"/>
      <c r="S80" s="36">
        <f t="shared" si="5"/>
        <v>0.32</v>
      </c>
      <c r="T80" s="39">
        <v>0.4</v>
      </c>
      <c r="U80" s="36">
        <v>1</v>
      </c>
    </row>
    <row r="81" spans="1:21" x14ac:dyDescent="0.25">
      <c r="A81" s="30">
        <f t="shared" si="4"/>
        <v>72</v>
      </c>
      <c r="B81" s="32"/>
      <c r="C81" s="32"/>
      <c r="D81" s="32">
        <f t="shared" si="3"/>
        <v>1478</v>
      </c>
      <c r="E81" s="32"/>
      <c r="F81" s="38">
        <v>0.08</v>
      </c>
      <c r="G81" s="32" t="s">
        <v>536</v>
      </c>
      <c r="H81" s="40">
        <v>1</v>
      </c>
      <c r="I81" s="32">
        <v>4</v>
      </c>
      <c r="J81" s="35" t="s">
        <v>51</v>
      </c>
      <c r="K81" s="32">
        <v>34210</v>
      </c>
      <c r="L81" s="32"/>
      <c r="M81" s="32"/>
      <c r="N81" s="32"/>
      <c r="O81" s="32"/>
      <c r="P81" s="32"/>
      <c r="Q81" s="32"/>
      <c r="R81" s="32"/>
      <c r="S81" s="36">
        <f t="shared" si="5"/>
        <v>0.32</v>
      </c>
      <c r="T81" s="39">
        <v>0.4</v>
      </c>
      <c r="U81" s="36">
        <v>1</v>
      </c>
    </row>
    <row r="82" spans="1:21" x14ac:dyDescent="0.25">
      <c r="A82" s="30">
        <f t="shared" si="4"/>
        <v>73</v>
      </c>
      <c r="B82" s="32"/>
      <c r="C82" s="32"/>
      <c r="D82" s="32">
        <f t="shared" si="3"/>
        <v>1479</v>
      </c>
      <c r="E82" s="32"/>
      <c r="F82" s="38">
        <v>0.08</v>
      </c>
      <c r="G82" s="32" t="s">
        <v>536</v>
      </c>
      <c r="H82" s="40">
        <v>1</v>
      </c>
      <c r="I82" s="32">
        <v>4</v>
      </c>
      <c r="J82" s="35" t="s">
        <v>64</v>
      </c>
      <c r="K82" s="32">
        <v>34350</v>
      </c>
      <c r="L82" s="32"/>
      <c r="M82" s="32"/>
      <c r="N82" s="32"/>
      <c r="O82" s="32"/>
      <c r="P82" s="32"/>
      <c r="Q82" s="32"/>
      <c r="R82" s="32"/>
      <c r="S82" s="36">
        <f t="shared" si="5"/>
        <v>0.32</v>
      </c>
      <c r="T82" s="39">
        <v>0.4</v>
      </c>
      <c r="U82" s="36">
        <v>1</v>
      </c>
    </row>
    <row r="83" spans="1:21" x14ac:dyDescent="0.25">
      <c r="A83" s="30">
        <f t="shared" si="4"/>
        <v>74</v>
      </c>
      <c r="B83" s="32"/>
      <c r="C83" s="32"/>
      <c r="D83" s="95" t="s">
        <v>548</v>
      </c>
      <c r="E83" s="32"/>
      <c r="F83" s="38">
        <v>0.08</v>
      </c>
      <c r="G83" s="32" t="s">
        <v>536</v>
      </c>
      <c r="H83" s="40">
        <v>1</v>
      </c>
      <c r="I83" s="32">
        <v>4</v>
      </c>
      <c r="J83" s="35" t="s">
        <v>57</v>
      </c>
      <c r="K83" s="32">
        <v>34225</v>
      </c>
      <c r="L83" s="32"/>
      <c r="M83" s="32"/>
      <c r="N83" s="32"/>
      <c r="O83" s="32"/>
      <c r="P83" s="32"/>
      <c r="Q83" s="32"/>
      <c r="R83" s="32"/>
      <c r="S83" s="36">
        <f t="shared" si="5"/>
        <v>0.32</v>
      </c>
      <c r="T83" s="39">
        <v>0.5</v>
      </c>
      <c r="U83" s="36">
        <v>1</v>
      </c>
    </row>
    <row r="84" spans="1:21" ht="16.5" thickBot="1" x14ac:dyDescent="0.3">
      <c r="A84" s="30">
        <f t="shared" si="4"/>
        <v>75</v>
      </c>
      <c r="B84" s="32"/>
      <c r="C84" s="32"/>
      <c r="D84" s="32">
        <v>1484</v>
      </c>
      <c r="E84" s="32"/>
      <c r="F84" s="38">
        <v>0.08</v>
      </c>
      <c r="G84" s="32" t="s">
        <v>549</v>
      </c>
      <c r="H84" s="40">
        <v>1</v>
      </c>
      <c r="I84" s="32">
        <v>12</v>
      </c>
      <c r="J84" s="35" t="s">
        <v>46</v>
      </c>
      <c r="K84" s="32">
        <v>33956</v>
      </c>
      <c r="L84" s="32">
        <v>33957</v>
      </c>
      <c r="M84" s="32">
        <v>33958</v>
      </c>
      <c r="N84" s="32">
        <v>33959</v>
      </c>
      <c r="O84" s="32">
        <v>33954</v>
      </c>
      <c r="P84" s="32">
        <v>33961</v>
      </c>
      <c r="Q84" s="32"/>
      <c r="R84" s="32"/>
      <c r="S84" s="36">
        <f>IF(F84*I84&gt;0,F84*I84," ")</f>
        <v>0.96</v>
      </c>
      <c r="T84" s="39">
        <v>1.5</v>
      </c>
      <c r="U84" s="36">
        <v>2</v>
      </c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9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58" t="s">
        <v>12</v>
      </c>
      <c r="S86" s="59"/>
      <c r="T86" s="59"/>
      <c r="U86" s="60"/>
    </row>
    <row r="87" spans="1:2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63" t="s">
        <v>72</v>
      </c>
      <c r="S87" s="64"/>
      <c r="T87" s="65"/>
      <c r="U87" s="66">
        <f>SUM(S10:S84)</f>
        <v>32.700000000000017</v>
      </c>
    </row>
    <row r="88" spans="1:21" x14ac:dyDescent="0.25">
      <c r="A88" s="52"/>
      <c r="B88" s="53"/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63" t="s">
        <v>73</v>
      </c>
      <c r="S88" s="64"/>
      <c r="T88" s="65"/>
      <c r="U88" s="66">
        <f>SUM(T10:T84)</f>
        <v>64.849999999999966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63" t="s">
        <v>74</v>
      </c>
      <c r="S89" s="64"/>
      <c r="T89" s="65"/>
      <c r="U89" s="66">
        <f>SUM(U10:U84)</f>
        <v>102.69999999999997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68" t="s">
        <v>75</v>
      </c>
      <c r="S90" s="69"/>
      <c r="T90" s="69"/>
      <c r="U90" s="70">
        <f>SUM(H10:H84)</f>
        <v>75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77"/>
      <c r="L91" s="77"/>
      <c r="M91" s="77"/>
      <c r="N91" s="77"/>
      <c r="O91" s="77"/>
      <c r="P91" s="77"/>
      <c r="Q91" s="77"/>
      <c r="R91" s="78" t="s">
        <v>76</v>
      </c>
      <c r="S91" s="79"/>
      <c r="T91" s="79"/>
      <c r="U91" s="80">
        <f>SUM(I10:I84)</f>
        <v>422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4"/>
      <c r="S92" s="84"/>
      <c r="T92" s="84"/>
      <c r="U92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&amp;LREGPB09.XLS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1485</v>
      </c>
      <c r="E10" s="32"/>
      <c r="F10" s="33">
        <v>0.08</v>
      </c>
      <c r="G10" s="32" t="s">
        <v>549</v>
      </c>
      <c r="H10" s="40">
        <v>1</v>
      </c>
      <c r="I10" s="32">
        <v>12</v>
      </c>
      <c r="J10" s="35" t="s">
        <v>57</v>
      </c>
      <c r="K10" s="35">
        <v>34307</v>
      </c>
      <c r="L10" s="35">
        <v>34308</v>
      </c>
      <c r="M10" s="35">
        <v>34309</v>
      </c>
      <c r="N10" s="35">
        <v>34310</v>
      </c>
      <c r="O10" s="35">
        <v>34311</v>
      </c>
      <c r="P10" s="35">
        <v>34312</v>
      </c>
      <c r="Q10" s="35"/>
      <c r="R10" s="36"/>
      <c r="S10" s="36">
        <f>IF(F10*I10&gt;0,F10*I10," ")</f>
        <v>0.96</v>
      </c>
      <c r="T10" s="39">
        <v>1.5</v>
      </c>
      <c r="U10" s="36">
        <v>2</v>
      </c>
    </row>
    <row r="11" spans="1:21" x14ac:dyDescent="0.25">
      <c r="A11" s="30">
        <f t="shared" ref="A11:A74" si="0">A10+1</f>
        <v>2</v>
      </c>
      <c r="B11" s="32"/>
      <c r="C11" s="32"/>
      <c r="D11" s="32">
        <f t="shared" ref="D11:D54" si="1">D10+1</f>
        <v>1486</v>
      </c>
      <c r="E11" s="32"/>
      <c r="F11" s="33">
        <v>0.08</v>
      </c>
      <c r="G11" s="32" t="s">
        <v>549</v>
      </c>
      <c r="H11" s="40">
        <v>1</v>
      </c>
      <c r="I11" s="32">
        <v>12</v>
      </c>
      <c r="J11" s="35" t="s">
        <v>51</v>
      </c>
      <c r="K11" s="35">
        <v>34321</v>
      </c>
      <c r="L11" s="35">
        <v>34322</v>
      </c>
      <c r="M11" s="35">
        <v>34323</v>
      </c>
      <c r="N11" s="35">
        <v>34324</v>
      </c>
      <c r="O11" s="35">
        <v>34325</v>
      </c>
      <c r="P11" s="35">
        <v>34326</v>
      </c>
      <c r="Q11" s="32"/>
      <c r="R11" s="32"/>
      <c r="S11" s="36">
        <f t="shared" ref="S11:S74" si="2">IF(F11*I11&gt;0,F11*I11," ")</f>
        <v>0.96</v>
      </c>
      <c r="T11" s="39">
        <v>1.5</v>
      </c>
      <c r="U11" s="36">
        <v>2</v>
      </c>
    </row>
    <row r="12" spans="1:21" x14ac:dyDescent="0.25">
      <c r="A12" s="30">
        <f t="shared" si="0"/>
        <v>3</v>
      </c>
      <c r="B12" s="32"/>
      <c r="C12" s="32"/>
      <c r="D12" s="32">
        <f t="shared" si="1"/>
        <v>1487</v>
      </c>
      <c r="E12" s="32"/>
      <c r="F12" s="33">
        <v>0.08</v>
      </c>
      <c r="G12" s="32" t="s">
        <v>549</v>
      </c>
      <c r="H12" s="40">
        <v>1</v>
      </c>
      <c r="I12" s="32">
        <v>12</v>
      </c>
      <c r="J12" s="35" t="s">
        <v>57</v>
      </c>
      <c r="K12" s="35">
        <v>34361</v>
      </c>
      <c r="L12" s="35">
        <v>34362</v>
      </c>
      <c r="M12" s="35">
        <v>34363</v>
      </c>
      <c r="N12" s="35">
        <v>34364</v>
      </c>
      <c r="O12" s="35">
        <v>34365</v>
      </c>
      <c r="P12" s="35">
        <v>34366</v>
      </c>
      <c r="Q12" s="32"/>
      <c r="R12" s="32"/>
      <c r="S12" s="36">
        <f t="shared" si="2"/>
        <v>0.96</v>
      </c>
      <c r="T12" s="39">
        <v>1.5</v>
      </c>
      <c r="U12" s="36">
        <v>2</v>
      </c>
    </row>
    <row r="13" spans="1:21" x14ac:dyDescent="0.25">
      <c r="A13" s="30">
        <f t="shared" si="0"/>
        <v>4</v>
      </c>
      <c r="B13" s="32"/>
      <c r="C13" s="32"/>
      <c r="D13" s="32">
        <f t="shared" si="1"/>
        <v>1488</v>
      </c>
      <c r="E13" s="32"/>
      <c r="F13" s="33">
        <v>0.08</v>
      </c>
      <c r="G13" s="32" t="s">
        <v>550</v>
      </c>
      <c r="H13" s="40">
        <v>1</v>
      </c>
      <c r="I13" s="32">
        <v>4</v>
      </c>
      <c r="J13" s="35" t="s">
        <v>46</v>
      </c>
      <c r="K13" s="35">
        <v>34118</v>
      </c>
      <c r="L13" s="35"/>
      <c r="M13" s="35"/>
      <c r="N13" s="35"/>
      <c r="O13" s="35"/>
      <c r="P13" s="35"/>
      <c r="Q13" s="32"/>
      <c r="R13" s="32"/>
      <c r="S13" s="36">
        <f t="shared" si="2"/>
        <v>0.32</v>
      </c>
      <c r="T13" s="39">
        <v>0.4</v>
      </c>
      <c r="U13" s="36">
        <v>1</v>
      </c>
    </row>
    <row r="14" spans="1:21" x14ac:dyDescent="0.25">
      <c r="A14" s="30">
        <f t="shared" si="0"/>
        <v>5</v>
      </c>
      <c r="B14" s="32"/>
      <c r="C14" s="32"/>
      <c r="D14" s="95" t="s">
        <v>551</v>
      </c>
      <c r="E14" s="32"/>
      <c r="F14" s="33">
        <v>0.08</v>
      </c>
      <c r="G14" s="32" t="s">
        <v>552</v>
      </c>
      <c r="H14" s="40">
        <v>1</v>
      </c>
      <c r="I14" s="32">
        <v>20</v>
      </c>
      <c r="J14" s="35" t="s">
        <v>57</v>
      </c>
      <c r="K14" s="35">
        <v>34075</v>
      </c>
      <c r="L14" s="35">
        <v>34076</v>
      </c>
      <c r="M14" s="35">
        <v>34077</v>
      </c>
      <c r="N14" s="35">
        <v>34078</v>
      </c>
      <c r="O14" s="35">
        <v>34079</v>
      </c>
      <c r="P14" s="35"/>
      <c r="Q14" s="32"/>
      <c r="R14" s="32"/>
      <c r="S14" s="36">
        <f t="shared" si="2"/>
        <v>1.6</v>
      </c>
      <c r="T14" s="39">
        <v>2</v>
      </c>
      <c r="U14" s="36">
        <v>4</v>
      </c>
    </row>
    <row r="15" spans="1:21" x14ac:dyDescent="0.25">
      <c r="A15" s="30">
        <f t="shared" si="0"/>
        <v>6</v>
      </c>
      <c r="B15" s="32"/>
      <c r="C15" s="32"/>
      <c r="D15" s="32">
        <v>1499</v>
      </c>
      <c r="E15" s="32"/>
      <c r="F15" s="33">
        <v>0.08</v>
      </c>
      <c r="G15" s="32" t="s">
        <v>553</v>
      </c>
      <c r="H15" s="40">
        <v>1</v>
      </c>
      <c r="I15" s="32">
        <v>4</v>
      </c>
      <c r="J15" s="35" t="s">
        <v>46</v>
      </c>
      <c r="K15" s="35">
        <v>34161</v>
      </c>
      <c r="L15" s="35"/>
      <c r="M15" s="35"/>
      <c r="N15" s="35"/>
      <c r="O15" s="35"/>
      <c r="P15" s="35"/>
      <c r="Q15" s="32"/>
      <c r="R15" s="32"/>
      <c r="S15" s="36">
        <f t="shared" si="2"/>
        <v>0.32</v>
      </c>
      <c r="T15" s="39">
        <v>0.4</v>
      </c>
      <c r="U15" s="36">
        <v>1</v>
      </c>
    </row>
    <row r="16" spans="1:21" x14ac:dyDescent="0.25">
      <c r="A16" s="30">
        <f t="shared" si="0"/>
        <v>7</v>
      </c>
      <c r="B16" s="32"/>
      <c r="C16" s="32"/>
      <c r="D16" s="32">
        <f t="shared" si="1"/>
        <v>1500</v>
      </c>
      <c r="E16" s="32"/>
      <c r="F16" s="38">
        <v>0.06</v>
      </c>
      <c r="G16" s="32" t="s">
        <v>554</v>
      </c>
      <c r="H16" s="40">
        <v>1</v>
      </c>
      <c r="I16" s="32">
        <v>4</v>
      </c>
      <c r="J16" s="35" t="s">
        <v>46</v>
      </c>
      <c r="K16" s="35">
        <v>34274</v>
      </c>
      <c r="L16" s="35"/>
      <c r="M16" s="35"/>
      <c r="N16" s="35"/>
      <c r="O16" s="35"/>
      <c r="P16" s="35"/>
      <c r="Q16" s="32"/>
      <c r="R16" s="32"/>
      <c r="S16" s="36">
        <f t="shared" si="2"/>
        <v>0.24</v>
      </c>
      <c r="T16" s="39">
        <v>0.4</v>
      </c>
      <c r="U16" s="36">
        <v>1</v>
      </c>
    </row>
    <row r="17" spans="1:21" x14ac:dyDescent="0.25">
      <c r="A17" s="30">
        <f t="shared" si="0"/>
        <v>8</v>
      </c>
      <c r="B17" s="32"/>
      <c r="C17" s="32"/>
      <c r="D17" s="32">
        <f t="shared" si="1"/>
        <v>1501</v>
      </c>
      <c r="E17" s="32"/>
      <c r="F17" s="38">
        <v>0.08</v>
      </c>
      <c r="G17" s="32" t="s">
        <v>554</v>
      </c>
      <c r="H17" s="40">
        <v>1</v>
      </c>
      <c r="I17" s="32">
        <v>4</v>
      </c>
      <c r="J17" s="35" t="s">
        <v>57</v>
      </c>
      <c r="K17" s="35">
        <v>34268</v>
      </c>
      <c r="L17" s="35"/>
      <c r="M17" s="35"/>
      <c r="N17" s="35"/>
      <c r="O17" s="35"/>
      <c r="P17" s="35"/>
      <c r="Q17" s="32"/>
      <c r="R17" s="32"/>
      <c r="S17" s="36">
        <f t="shared" si="2"/>
        <v>0.32</v>
      </c>
      <c r="T17" s="39">
        <v>0.4</v>
      </c>
      <c r="U17" s="36">
        <v>1</v>
      </c>
    </row>
    <row r="18" spans="1:21" x14ac:dyDescent="0.25">
      <c r="A18" s="30">
        <f t="shared" si="0"/>
        <v>9</v>
      </c>
      <c r="B18" s="32"/>
      <c r="C18" s="32"/>
      <c r="D18" s="32">
        <f t="shared" si="1"/>
        <v>1502</v>
      </c>
      <c r="E18" s="32"/>
      <c r="F18" s="38">
        <v>0.15</v>
      </c>
      <c r="G18" s="32" t="s">
        <v>554</v>
      </c>
      <c r="H18" s="40">
        <v>1</v>
      </c>
      <c r="I18" s="32">
        <v>4</v>
      </c>
      <c r="J18" s="35" t="s">
        <v>57</v>
      </c>
      <c r="K18" s="35">
        <v>34300</v>
      </c>
      <c r="L18" s="35"/>
      <c r="M18" s="35"/>
      <c r="N18" s="35"/>
      <c r="O18" s="35"/>
      <c r="P18" s="35"/>
      <c r="Q18" s="32"/>
      <c r="R18" s="32"/>
      <c r="S18" s="36">
        <f t="shared" si="2"/>
        <v>0.6</v>
      </c>
      <c r="T18" s="39">
        <v>0</v>
      </c>
      <c r="U18" s="36">
        <v>1.3</v>
      </c>
    </row>
    <row r="19" spans="1:21" x14ac:dyDescent="0.25">
      <c r="A19" s="30">
        <f t="shared" si="0"/>
        <v>10</v>
      </c>
      <c r="B19" s="32"/>
      <c r="C19" s="32"/>
      <c r="D19" s="32">
        <f t="shared" si="1"/>
        <v>1503</v>
      </c>
      <c r="E19" s="32"/>
      <c r="F19" s="38">
        <v>0.08</v>
      </c>
      <c r="G19" s="32" t="s">
        <v>555</v>
      </c>
      <c r="H19" s="40">
        <v>1</v>
      </c>
      <c r="I19" s="32">
        <v>12</v>
      </c>
      <c r="J19" s="35" t="s">
        <v>46</v>
      </c>
      <c r="K19" s="35">
        <v>34219</v>
      </c>
      <c r="L19" s="35">
        <v>34220</v>
      </c>
      <c r="M19" s="35">
        <v>34221</v>
      </c>
      <c r="N19" s="35">
        <v>34222</v>
      </c>
      <c r="O19" s="35">
        <v>34223</v>
      </c>
      <c r="P19" s="35">
        <v>34224</v>
      </c>
      <c r="Q19" s="32"/>
      <c r="R19" s="32"/>
      <c r="S19" s="36">
        <f t="shared" si="2"/>
        <v>0.96</v>
      </c>
      <c r="T19" s="39">
        <v>1.5</v>
      </c>
      <c r="U19" s="36">
        <v>2.5</v>
      </c>
    </row>
    <row r="20" spans="1:21" x14ac:dyDescent="0.25">
      <c r="A20" s="30">
        <f t="shared" si="0"/>
        <v>11</v>
      </c>
      <c r="B20" s="32"/>
      <c r="C20" s="32"/>
      <c r="D20" s="32">
        <f t="shared" si="1"/>
        <v>1504</v>
      </c>
      <c r="E20" s="32"/>
      <c r="F20" s="38">
        <v>0.08</v>
      </c>
      <c r="G20" s="32" t="s">
        <v>556</v>
      </c>
      <c r="H20" s="40">
        <v>1</v>
      </c>
      <c r="I20" s="32">
        <v>4</v>
      </c>
      <c r="J20" s="35" t="s">
        <v>64</v>
      </c>
      <c r="K20" s="35">
        <v>34382</v>
      </c>
      <c r="L20" s="35"/>
      <c r="M20" s="35"/>
      <c r="N20" s="35"/>
      <c r="O20" s="35"/>
      <c r="P20" s="35"/>
      <c r="Q20" s="32"/>
      <c r="R20" s="32"/>
      <c r="S20" s="36">
        <f t="shared" si="2"/>
        <v>0.32</v>
      </c>
      <c r="T20" s="39">
        <v>0.4</v>
      </c>
      <c r="U20" s="36">
        <v>1</v>
      </c>
    </row>
    <row r="21" spans="1:21" x14ac:dyDescent="0.25">
      <c r="A21" s="30">
        <f t="shared" si="0"/>
        <v>12</v>
      </c>
      <c r="B21" s="32"/>
      <c r="C21" s="32"/>
      <c r="D21" s="32">
        <f t="shared" si="1"/>
        <v>1505</v>
      </c>
      <c r="E21" s="32"/>
      <c r="F21" s="38">
        <v>0.1</v>
      </c>
      <c r="G21" s="32" t="s">
        <v>556</v>
      </c>
      <c r="H21" s="40">
        <v>1</v>
      </c>
      <c r="I21" s="32">
        <v>4</v>
      </c>
      <c r="J21" s="35" t="s">
        <v>57</v>
      </c>
      <c r="K21" s="35">
        <v>35526</v>
      </c>
      <c r="L21" s="35"/>
      <c r="M21" s="35"/>
      <c r="N21" s="35"/>
      <c r="O21" s="35"/>
      <c r="P21" s="35"/>
      <c r="Q21" s="32"/>
      <c r="R21" s="32"/>
      <c r="S21" s="36">
        <f t="shared" si="2"/>
        <v>0.4</v>
      </c>
      <c r="T21" s="39">
        <v>0.49</v>
      </c>
      <c r="U21" s="36">
        <v>1</v>
      </c>
    </row>
    <row r="22" spans="1:21" x14ac:dyDescent="0.25">
      <c r="A22" s="30">
        <f t="shared" si="0"/>
        <v>13</v>
      </c>
      <c r="B22" s="32"/>
      <c r="C22" s="32"/>
      <c r="D22" s="32">
        <f t="shared" si="1"/>
        <v>1506</v>
      </c>
      <c r="E22" s="32"/>
      <c r="F22" s="38">
        <v>0.1</v>
      </c>
      <c r="G22" s="32" t="s">
        <v>556</v>
      </c>
      <c r="H22" s="40">
        <v>1</v>
      </c>
      <c r="I22" s="32">
        <v>4</v>
      </c>
      <c r="J22" s="35" t="s">
        <v>57</v>
      </c>
      <c r="K22" s="35">
        <v>35553</v>
      </c>
      <c r="L22" s="35"/>
      <c r="M22" s="35"/>
      <c r="N22" s="35"/>
      <c r="O22" s="35"/>
      <c r="P22" s="35"/>
      <c r="Q22" s="32"/>
      <c r="R22" s="32"/>
      <c r="S22" s="36">
        <f t="shared" si="2"/>
        <v>0.4</v>
      </c>
      <c r="T22" s="39">
        <v>0.49</v>
      </c>
      <c r="U22" s="36">
        <v>1</v>
      </c>
    </row>
    <row r="23" spans="1:21" x14ac:dyDescent="0.25">
      <c r="A23" s="30">
        <f t="shared" si="0"/>
        <v>14</v>
      </c>
      <c r="B23" s="32"/>
      <c r="C23" s="32"/>
      <c r="D23" s="32">
        <f t="shared" si="1"/>
        <v>1507</v>
      </c>
      <c r="E23" s="32"/>
      <c r="F23" s="38">
        <v>0.08</v>
      </c>
      <c r="G23" s="32" t="s">
        <v>557</v>
      </c>
      <c r="H23" s="40">
        <v>1</v>
      </c>
      <c r="I23" s="32">
        <v>12</v>
      </c>
      <c r="J23" s="35" t="s">
        <v>64</v>
      </c>
      <c r="K23" s="35">
        <v>34137</v>
      </c>
      <c r="L23" s="35">
        <v>34138</v>
      </c>
      <c r="M23" s="35">
        <v>34139</v>
      </c>
      <c r="N23" s="35">
        <v>34140</v>
      </c>
      <c r="O23" s="35">
        <v>34141</v>
      </c>
      <c r="P23" s="35">
        <v>34142</v>
      </c>
      <c r="Q23" s="32"/>
      <c r="R23" s="32"/>
      <c r="S23" s="36">
        <f t="shared" si="2"/>
        <v>0.96</v>
      </c>
      <c r="T23" s="39">
        <v>1.5</v>
      </c>
      <c r="U23" s="36">
        <v>2</v>
      </c>
    </row>
    <row r="24" spans="1:21" x14ac:dyDescent="0.25">
      <c r="A24" s="30">
        <f t="shared" si="0"/>
        <v>15</v>
      </c>
      <c r="B24" s="32"/>
      <c r="C24" s="32"/>
      <c r="D24" s="32">
        <f t="shared" si="1"/>
        <v>1508</v>
      </c>
      <c r="E24" s="32"/>
      <c r="F24" s="38">
        <v>0.08</v>
      </c>
      <c r="G24" s="32" t="s">
        <v>557</v>
      </c>
      <c r="H24" s="40">
        <v>1</v>
      </c>
      <c r="I24" s="32">
        <v>12</v>
      </c>
      <c r="J24" s="35" t="s">
        <v>57</v>
      </c>
      <c r="K24" s="35">
        <v>34333</v>
      </c>
      <c r="L24" s="35">
        <v>34334</v>
      </c>
      <c r="M24" s="35">
        <v>34335</v>
      </c>
      <c r="N24" s="35">
        <v>34336</v>
      </c>
      <c r="O24" s="35">
        <v>34337</v>
      </c>
      <c r="P24" s="35">
        <v>34338</v>
      </c>
      <c r="Q24" s="32"/>
      <c r="R24" s="32"/>
      <c r="S24" s="36">
        <f t="shared" si="2"/>
        <v>0.96</v>
      </c>
      <c r="T24" s="39">
        <v>1.5</v>
      </c>
      <c r="U24" s="36">
        <v>2</v>
      </c>
    </row>
    <row r="25" spans="1:21" x14ac:dyDescent="0.25">
      <c r="A25" s="30">
        <f t="shared" si="0"/>
        <v>16</v>
      </c>
      <c r="B25" s="32"/>
      <c r="C25" s="32"/>
      <c r="D25" s="32">
        <f t="shared" si="1"/>
        <v>1509</v>
      </c>
      <c r="E25" s="32"/>
      <c r="F25" s="38">
        <v>0.1</v>
      </c>
      <c r="G25" s="32" t="s">
        <v>558</v>
      </c>
      <c r="H25" s="40">
        <v>1</v>
      </c>
      <c r="I25" s="32">
        <v>20</v>
      </c>
      <c r="J25" s="35" t="s">
        <v>83</v>
      </c>
      <c r="K25" s="35">
        <v>34974</v>
      </c>
      <c r="L25" s="35">
        <v>35924</v>
      </c>
      <c r="M25" s="35">
        <v>34961</v>
      </c>
      <c r="N25" s="35">
        <v>35177</v>
      </c>
      <c r="O25" s="35"/>
      <c r="P25" s="35"/>
      <c r="Q25" s="32"/>
      <c r="R25" s="32"/>
      <c r="S25" s="36">
        <f t="shared" si="2"/>
        <v>2</v>
      </c>
      <c r="T25" s="39">
        <v>2.5</v>
      </c>
      <c r="U25" s="36">
        <v>4.25</v>
      </c>
    </row>
    <row r="26" spans="1:21" x14ac:dyDescent="0.25">
      <c r="A26" s="30">
        <f t="shared" si="0"/>
        <v>17</v>
      </c>
      <c r="B26" s="32"/>
      <c r="C26" s="32"/>
      <c r="D26" s="32">
        <f t="shared" si="1"/>
        <v>1510</v>
      </c>
      <c r="E26" s="32"/>
      <c r="F26" s="38">
        <v>0.1</v>
      </c>
      <c r="G26" s="32" t="s">
        <v>559</v>
      </c>
      <c r="H26" s="40">
        <v>1</v>
      </c>
      <c r="I26" s="32">
        <v>4</v>
      </c>
      <c r="J26" s="35" t="s">
        <v>46</v>
      </c>
      <c r="K26" s="35">
        <v>35042</v>
      </c>
      <c r="L26" s="35"/>
      <c r="M26" s="35"/>
      <c r="N26" s="35"/>
      <c r="O26" s="35"/>
      <c r="P26" s="35"/>
      <c r="Q26" s="32"/>
      <c r="R26" s="32" t="s">
        <v>413</v>
      </c>
      <c r="S26" s="36">
        <f t="shared" si="2"/>
        <v>0.4</v>
      </c>
      <c r="T26" s="39">
        <f>S26</f>
        <v>0.4</v>
      </c>
      <c r="U26" s="36">
        <v>1</v>
      </c>
    </row>
    <row r="27" spans="1:21" x14ac:dyDescent="0.25">
      <c r="A27" s="30">
        <f t="shared" si="0"/>
        <v>18</v>
      </c>
      <c r="B27" s="32"/>
      <c r="C27" s="32"/>
      <c r="D27" s="32">
        <f t="shared" si="1"/>
        <v>1511</v>
      </c>
      <c r="E27" s="32"/>
      <c r="F27" s="38">
        <v>0.1</v>
      </c>
      <c r="G27" s="32" t="s">
        <v>560</v>
      </c>
      <c r="H27" s="40">
        <v>1</v>
      </c>
      <c r="I27" s="32">
        <v>8</v>
      </c>
      <c r="J27" s="35" t="s">
        <v>57</v>
      </c>
      <c r="K27" s="35">
        <v>34415</v>
      </c>
      <c r="L27" s="35">
        <v>34416</v>
      </c>
      <c r="M27" s="35">
        <v>34417</v>
      </c>
      <c r="N27" s="35">
        <v>34418</v>
      </c>
      <c r="O27" s="35"/>
      <c r="P27" s="35"/>
      <c r="Q27" s="32"/>
      <c r="R27" s="32"/>
      <c r="S27" s="36">
        <f t="shared" si="2"/>
        <v>0.8</v>
      </c>
      <c r="T27" s="39">
        <f>S27</f>
        <v>0.8</v>
      </c>
      <c r="U27" s="36">
        <v>1.6</v>
      </c>
    </row>
    <row r="28" spans="1:21" x14ac:dyDescent="0.25">
      <c r="A28" s="30">
        <f t="shared" si="0"/>
        <v>19</v>
      </c>
      <c r="B28" s="32"/>
      <c r="C28" s="32"/>
      <c r="D28" s="32">
        <v>1525</v>
      </c>
      <c r="E28" s="32"/>
      <c r="F28" s="38">
        <v>0.1</v>
      </c>
      <c r="G28" s="32" t="s">
        <v>561</v>
      </c>
      <c r="H28" s="40">
        <v>1</v>
      </c>
      <c r="I28" s="32">
        <v>4</v>
      </c>
      <c r="J28" s="35" t="s">
        <v>57</v>
      </c>
      <c r="K28" s="35">
        <v>34933</v>
      </c>
      <c r="L28" s="35"/>
      <c r="M28" s="35"/>
      <c r="N28" s="35"/>
      <c r="O28" s="35"/>
      <c r="P28" s="35"/>
      <c r="Q28" s="32"/>
      <c r="R28" s="32"/>
      <c r="S28" s="36">
        <f t="shared" si="2"/>
        <v>0.4</v>
      </c>
      <c r="T28" s="39">
        <v>0.49</v>
      </c>
      <c r="U28" s="36">
        <v>1</v>
      </c>
    </row>
    <row r="29" spans="1:21" x14ac:dyDescent="0.25">
      <c r="A29" s="30">
        <f t="shared" si="0"/>
        <v>20</v>
      </c>
      <c r="B29" s="32"/>
      <c r="C29" s="32"/>
      <c r="D29" s="32">
        <v>1526</v>
      </c>
      <c r="E29" s="32"/>
      <c r="F29" s="38">
        <v>0.1</v>
      </c>
      <c r="G29" s="32" t="s">
        <v>562</v>
      </c>
      <c r="H29" s="40">
        <v>1</v>
      </c>
      <c r="I29" s="32">
        <v>4</v>
      </c>
      <c r="J29" s="35" t="s">
        <v>64</v>
      </c>
      <c r="K29" s="35">
        <v>34922</v>
      </c>
      <c r="L29" s="35"/>
      <c r="M29" s="35"/>
      <c r="N29" s="35"/>
      <c r="O29" s="35"/>
      <c r="P29" s="35"/>
      <c r="Q29" s="32"/>
      <c r="R29" s="32"/>
      <c r="S29" s="36">
        <f t="shared" si="2"/>
        <v>0.4</v>
      </c>
      <c r="T29" s="39">
        <v>0.49</v>
      </c>
      <c r="U29" s="36">
        <v>1</v>
      </c>
    </row>
    <row r="30" spans="1:21" x14ac:dyDescent="0.25">
      <c r="A30" s="30">
        <f t="shared" si="0"/>
        <v>21</v>
      </c>
      <c r="B30" s="32"/>
      <c r="C30" s="32"/>
      <c r="D30" s="32">
        <f t="shared" si="1"/>
        <v>1527</v>
      </c>
      <c r="E30" s="32"/>
      <c r="F30" s="38">
        <v>0.1</v>
      </c>
      <c r="G30" s="32" t="s">
        <v>563</v>
      </c>
      <c r="H30" s="40">
        <v>1</v>
      </c>
      <c r="I30" s="32">
        <v>12</v>
      </c>
      <c r="J30" s="35" t="s">
        <v>57</v>
      </c>
      <c r="K30" s="35">
        <v>34448</v>
      </c>
      <c r="L30" s="35">
        <v>34449</v>
      </c>
      <c r="M30" s="35">
        <v>34450</v>
      </c>
      <c r="N30" s="35">
        <v>34451</v>
      </c>
      <c r="O30" s="35">
        <v>34452</v>
      </c>
      <c r="P30" s="35">
        <v>34453</v>
      </c>
      <c r="Q30" s="32"/>
      <c r="R30" s="32"/>
      <c r="S30" s="36">
        <f t="shared" si="2"/>
        <v>1.2000000000000002</v>
      </c>
      <c r="T30" s="39">
        <v>1.5</v>
      </c>
      <c r="U30" s="36">
        <v>2.5</v>
      </c>
    </row>
    <row r="31" spans="1:21" x14ac:dyDescent="0.25">
      <c r="A31" s="30">
        <f t="shared" si="0"/>
        <v>22</v>
      </c>
      <c r="B31" s="32"/>
      <c r="C31" s="32"/>
      <c r="D31" s="32">
        <f t="shared" si="1"/>
        <v>1528</v>
      </c>
      <c r="E31" s="32"/>
      <c r="F31" s="38">
        <v>0.1</v>
      </c>
      <c r="G31" s="32" t="s">
        <v>564</v>
      </c>
      <c r="H31" s="40">
        <v>1</v>
      </c>
      <c r="I31" s="32">
        <v>12</v>
      </c>
      <c r="J31" s="35" t="s">
        <v>64</v>
      </c>
      <c r="K31" s="35">
        <v>35114</v>
      </c>
      <c r="L31" s="35">
        <v>35115</v>
      </c>
      <c r="M31" s="35">
        <v>35116</v>
      </c>
      <c r="N31" s="35">
        <v>35117</v>
      </c>
      <c r="O31" s="35">
        <v>35118</v>
      </c>
      <c r="P31" s="35">
        <v>35119</v>
      </c>
      <c r="Q31" s="32"/>
      <c r="R31" s="32"/>
      <c r="S31" s="36">
        <f t="shared" si="2"/>
        <v>1.2000000000000002</v>
      </c>
      <c r="T31" s="39">
        <v>1.5</v>
      </c>
      <c r="U31" s="36">
        <v>3.25</v>
      </c>
    </row>
    <row r="32" spans="1:21" x14ac:dyDescent="0.25">
      <c r="A32" s="30">
        <f t="shared" si="0"/>
        <v>23</v>
      </c>
      <c r="B32" s="32"/>
      <c r="C32" s="32"/>
      <c r="D32" s="32">
        <f t="shared" si="1"/>
        <v>1529</v>
      </c>
      <c r="E32" s="32"/>
      <c r="F32" s="38">
        <v>0.1</v>
      </c>
      <c r="G32" s="32" t="s">
        <v>565</v>
      </c>
      <c r="H32" s="40">
        <v>1</v>
      </c>
      <c r="I32" s="32">
        <v>4</v>
      </c>
      <c r="J32" s="35" t="s">
        <v>51</v>
      </c>
      <c r="K32" s="35">
        <v>35219</v>
      </c>
      <c r="L32" s="35"/>
      <c r="M32" s="35"/>
      <c r="N32" s="35"/>
      <c r="O32" s="35"/>
      <c r="P32" s="35"/>
      <c r="Q32" s="32"/>
      <c r="R32" s="32"/>
      <c r="S32" s="36">
        <f t="shared" si="2"/>
        <v>0.4</v>
      </c>
      <c r="T32" s="39">
        <v>0.45</v>
      </c>
      <c r="U32" s="36">
        <v>1</v>
      </c>
    </row>
    <row r="33" spans="1:21" x14ac:dyDescent="0.25">
      <c r="A33" s="30">
        <f t="shared" si="0"/>
        <v>24</v>
      </c>
      <c r="B33" s="32"/>
      <c r="C33" s="32"/>
      <c r="D33" s="95" t="s">
        <v>566</v>
      </c>
      <c r="E33" s="32"/>
      <c r="F33" s="38">
        <v>0.1</v>
      </c>
      <c r="G33" s="32" t="s">
        <v>567</v>
      </c>
      <c r="H33" s="40">
        <v>1</v>
      </c>
      <c r="I33" s="32">
        <v>16</v>
      </c>
      <c r="J33" s="35" t="s">
        <v>57</v>
      </c>
      <c r="K33" s="35">
        <v>35263</v>
      </c>
      <c r="L33" s="35">
        <v>35264</v>
      </c>
      <c r="M33" s="35">
        <v>35265</v>
      </c>
      <c r="N33" s="35">
        <v>35266</v>
      </c>
      <c r="O33" s="35">
        <v>35267</v>
      </c>
      <c r="P33" s="35"/>
      <c r="Q33" s="32"/>
      <c r="R33" s="32"/>
      <c r="S33" s="36">
        <f t="shared" si="2"/>
        <v>1.6</v>
      </c>
      <c r="T33" s="39">
        <v>2</v>
      </c>
      <c r="U33" s="36">
        <v>3.5</v>
      </c>
    </row>
    <row r="34" spans="1:21" x14ac:dyDescent="0.25">
      <c r="A34" s="30">
        <f t="shared" si="0"/>
        <v>25</v>
      </c>
      <c r="B34" s="32"/>
      <c r="C34" s="32"/>
      <c r="D34" s="95" t="s">
        <v>568</v>
      </c>
      <c r="E34" s="32"/>
      <c r="F34" s="38">
        <v>0.1</v>
      </c>
      <c r="G34" s="32" t="s">
        <v>569</v>
      </c>
      <c r="H34" s="40">
        <v>1</v>
      </c>
      <c r="I34" s="32">
        <v>4</v>
      </c>
      <c r="J34" s="35" t="s">
        <v>64</v>
      </c>
      <c r="K34" s="35">
        <v>35080</v>
      </c>
      <c r="L34" s="35"/>
      <c r="M34" s="35"/>
      <c r="N34" s="35"/>
      <c r="O34" s="35"/>
      <c r="P34" s="35"/>
      <c r="Q34" s="32"/>
      <c r="R34" s="32"/>
      <c r="S34" s="36">
        <f t="shared" si="2"/>
        <v>0.4</v>
      </c>
      <c r="T34" s="39">
        <v>0.45</v>
      </c>
      <c r="U34" s="36">
        <v>1</v>
      </c>
    </row>
    <row r="35" spans="1:21" x14ac:dyDescent="0.25">
      <c r="A35" s="30">
        <f t="shared" si="0"/>
        <v>26</v>
      </c>
      <c r="B35" s="32"/>
      <c r="C35" s="32"/>
      <c r="D35" s="32">
        <v>1542</v>
      </c>
      <c r="E35" s="32"/>
      <c r="F35" s="38">
        <v>0.1</v>
      </c>
      <c r="G35" s="32" t="s">
        <v>570</v>
      </c>
      <c r="H35" s="40">
        <v>1</v>
      </c>
      <c r="I35" s="32">
        <v>4</v>
      </c>
      <c r="J35" s="35" t="s">
        <v>57</v>
      </c>
      <c r="K35" s="35">
        <v>35255</v>
      </c>
      <c r="L35" s="35"/>
      <c r="M35" s="35"/>
      <c r="N35" s="35"/>
      <c r="O35" s="35"/>
      <c r="P35" s="35"/>
      <c r="Q35" s="32"/>
      <c r="R35" s="32"/>
      <c r="S35" s="36">
        <f t="shared" si="2"/>
        <v>0.4</v>
      </c>
      <c r="T35" s="39">
        <v>0.45</v>
      </c>
      <c r="U35" s="36">
        <v>1</v>
      </c>
    </row>
    <row r="36" spans="1:21" x14ac:dyDescent="0.25">
      <c r="A36" s="30">
        <f t="shared" si="0"/>
        <v>27</v>
      </c>
      <c r="B36" s="32"/>
      <c r="C36" s="32"/>
      <c r="D36" s="95" t="s">
        <v>571</v>
      </c>
      <c r="E36" s="32"/>
      <c r="F36" s="38">
        <v>0.1</v>
      </c>
      <c r="G36" s="32" t="s">
        <v>519</v>
      </c>
      <c r="H36" s="40">
        <v>1</v>
      </c>
      <c r="I36" s="32">
        <v>4</v>
      </c>
      <c r="J36" s="35" t="s">
        <v>57</v>
      </c>
      <c r="K36" s="35">
        <v>35325</v>
      </c>
      <c r="L36" s="35"/>
      <c r="M36" s="35"/>
      <c r="N36" s="35"/>
      <c r="O36" s="35"/>
      <c r="P36" s="35"/>
      <c r="Q36" s="32"/>
      <c r="R36" s="32"/>
      <c r="S36" s="36">
        <f t="shared" si="2"/>
        <v>0.4</v>
      </c>
      <c r="T36" s="39">
        <v>0.45</v>
      </c>
      <c r="U36" s="36">
        <v>1</v>
      </c>
    </row>
    <row r="37" spans="1:21" x14ac:dyDescent="0.25">
      <c r="A37" s="30">
        <f t="shared" si="0"/>
        <v>28</v>
      </c>
      <c r="B37" s="32"/>
      <c r="C37" s="32"/>
      <c r="D37" s="32">
        <v>1547</v>
      </c>
      <c r="E37" s="32"/>
      <c r="F37" s="38">
        <v>0.1</v>
      </c>
      <c r="G37" s="32" t="s">
        <v>572</v>
      </c>
      <c r="H37" s="40">
        <v>1</v>
      </c>
      <c r="I37" s="32">
        <v>4</v>
      </c>
      <c r="J37" s="35" t="s">
        <v>51</v>
      </c>
      <c r="K37" s="35">
        <v>35101</v>
      </c>
      <c r="L37" s="35"/>
      <c r="M37" s="35"/>
      <c r="N37" s="35"/>
      <c r="O37" s="35"/>
      <c r="P37" s="35"/>
      <c r="Q37" s="32"/>
      <c r="R37" s="32"/>
      <c r="S37" s="36">
        <f t="shared" si="2"/>
        <v>0.4</v>
      </c>
      <c r="T37" s="39">
        <v>0.45</v>
      </c>
      <c r="U37" s="36">
        <v>1</v>
      </c>
    </row>
    <row r="38" spans="1:21" x14ac:dyDescent="0.25">
      <c r="A38" s="30">
        <f t="shared" si="0"/>
        <v>29</v>
      </c>
      <c r="B38" s="32"/>
      <c r="C38" s="32"/>
      <c r="D38" s="32">
        <f t="shared" si="1"/>
        <v>1548</v>
      </c>
      <c r="E38" s="32"/>
      <c r="F38" s="38">
        <v>0.1</v>
      </c>
      <c r="G38" s="32" t="s">
        <v>573</v>
      </c>
      <c r="H38" s="40">
        <v>1</v>
      </c>
      <c r="I38" s="32">
        <v>4</v>
      </c>
      <c r="J38" s="35" t="s">
        <v>64</v>
      </c>
      <c r="K38" s="35">
        <v>35619</v>
      </c>
      <c r="L38" s="35"/>
      <c r="M38" s="35"/>
      <c r="N38" s="35"/>
      <c r="O38" s="35"/>
      <c r="P38" s="35"/>
      <c r="Q38" s="32"/>
      <c r="R38" s="32"/>
      <c r="S38" s="36">
        <f t="shared" si="2"/>
        <v>0.4</v>
      </c>
      <c r="T38" s="39">
        <v>0.45</v>
      </c>
      <c r="U38" s="36">
        <v>1</v>
      </c>
    </row>
    <row r="39" spans="1:21" x14ac:dyDescent="0.25">
      <c r="A39" s="30">
        <f t="shared" si="0"/>
        <v>30</v>
      </c>
      <c r="B39" s="32"/>
      <c r="C39" s="32"/>
      <c r="D39" s="32">
        <f t="shared" si="1"/>
        <v>1549</v>
      </c>
      <c r="E39" s="32"/>
      <c r="F39" s="38">
        <v>0.1</v>
      </c>
      <c r="G39" s="32" t="s">
        <v>574</v>
      </c>
      <c r="H39" s="40">
        <v>1</v>
      </c>
      <c r="I39" s="32">
        <v>4</v>
      </c>
      <c r="J39" s="35" t="s">
        <v>57</v>
      </c>
      <c r="K39" s="35">
        <v>35528</v>
      </c>
      <c r="L39" s="35"/>
      <c r="M39" s="35"/>
      <c r="N39" s="35"/>
      <c r="O39" s="35"/>
      <c r="P39" s="35"/>
      <c r="Q39" s="32"/>
      <c r="R39" s="32"/>
      <c r="S39" s="36">
        <f t="shared" si="2"/>
        <v>0.4</v>
      </c>
      <c r="T39" s="39">
        <v>0.45</v>
      </c>
      <c r="U39" s="36">
        <v>1</v>
      </c>
    </row>
    <row r="40" spans="1:21" x14ac:dyDescent="0.25">
      <c r="A40" s="30">
        <f t="shared" si="0"/>
        <v>31</v>
      </c>
      <c r="B40" s="32"/>
      <c r="C40" s="32"/>
      <c r="D40" s="32">
        <f t="shared" si="1"/>
        <v>1550</v>
      </c>
      <c r="E40" s="32"/>
      <c r="F40" s="38">
        <v>0.1</v>
      </c>
      <c r="G40" s="32" t="s">
        <v>575</v>
      </c>
      <c r="H40" s="40">
        <v>1</v>
      </c>
      <c r="I40" s="32">
        <v>10</v>
      </c>
      <c r="J40" s="35" t="s">
        <v>57</v>
      </c>
      <c r="K40" s="35">
        <v>35601</v>
      </c>
      <c r="L40" s="35">
        <v>35602</v>
      </c>
      <c r="M40" s="35">
        <v>35603</v>
      </c>
      <c r="N40" s="35">
        <v>35604</v>
      </c>
      <c r="O40" s="35">
        <v>35605</v>
      </c>
      <c r="P40" s="35"/>
      <c r="Q40" s="32"/>
      <c r="R40" s="32"/>
      <c r="S40" s="36">
        <f t="shared" si="2"/>
        <v>1</v>
      </c>
      <c r="T40" s="39">
        <v>1.25</v>
      </c>
      <c r="U40" s="36">
        <v>2</v>
      </c>
    </row>
    <row r="41" spans="1:21" x14ac:dyDescent="0.25">
      <c r="A41" s="30">
        <f t="shared" si="0"/>
        <v>32</v>
      </c>
      <c r="B41" s="32"/>
      <c r="C41" s="32"/>
      <c r="D41" s="32">
        <f t="shared" si="1"/>
        <v>1551</v>
      </c>
      <c r="E41" s="32"/>
      <c r="F41" s="38">
        <v>0.1</v>
      </c>
      <c r="G41" s="32" t="s">
        <v>575</v>
      </c>
      <c r="H41" s="40">
        <v>1</v>
      </c>
      <c r="I41" s="32">
        <v>12</v>
      </c>
      <c r="J41" s="35" t="s">
        <v>57</v>
      </c>
      <c r="K41" s="35">
        <v>35408</v>
      </c>
      <c r="L41" s="35">
        <v>35409</v>
      </c>
      <c r="M41" s="35">
        <v>35410</v>
      </c>
      <c r="N41" s="35">
        <v>35411</v>
      </c>
      <c r="O41" s="35">
        <v>35412</v>
      </c>
      <c r="P41" s="35">
        <v>35413</v>
      </c>
      <c r="Q41" s="32"/>
      <c r="R41" s="32"/>
      <c r="S41" s="36">
        <f t="shared" si="2"/>
        <v>1.2000000000000002</v>
      </c>
      <c r="T41" s="39">
        <v>1.5</v>
      </c>
      <c r="U41" s="36">
        <v>2.5</v>
      </c>
    </row>
    <row r="42" spans="1:21" x14ac:dyDescent="0.25">
      <c r="A42" s="30">
        <f t="shared" si="0"/>
        <v>33</v>
      </c>
      <c r="B42" s="32"/>
      <c r="C42" s="32"/>
      <c r="D42" s="32">
        <f t="shared" si="1"/>
        <v>1552</v>
      </c>
      <c r="E42" s="32"/>
      <c r="F42" s="38">
        <v>0.1</v>
      </c>
      <c r="G42" s="32" t="s">
        <v>575</v>
      </c>
      <c r="H42" s="40">
        <v>1</v>
      </c>
      <c r="I42" s="32">
        <v>20</v>
      </c>
      <c r="J42" s="35" t="s">
        <v>57</v>
      </c>
      <c r="K42" s="35">
        <v>35640</v>
      </c>
      <c r="L42" s="35">
        <v>35641</v>
      </c>
      <c r="M42" s="35">
        <v>35642</v>
      </c>
      <c r="N42" s="35">
        <v>35643</v>
      </c>
      <c r="O42" s="35">
        <v>35644</v>
      </c>
      <c r="P42" s="35">
        <v>35645</v>
      </c>
      <c r="Q42" s="32"/>
      <c r="R42" s="32"/>
      <c r="S42" s="36">
        <f t="shared" si="2"/>
        <v>2</v>
      </c>
      <c r="T42" s="39">
        <v>2.5</v>
      </c>
      <c r="U42" s="36">
        <v>4.5</v>
      </c>
    </row>
    <row r="43" spans="1:21" x14ac:dyDescent="0.25">
      <c r="A43" s="30">
        <f t="shared" si="0"/>
        <v>34</v>
      </c>
      <c r="B43" s="32"/>
      <c r="C43" s="32"/>
      <c r="D43" s="32">
        <f t="shared" si="1"/>
        <v>1553</v>
      </c>
      <c r="E43" s="32"/>
      <c r="F43" s="38">
        <v>0.1</v>
      </c>
      <c r="G43" s="32" t="s">
        <v>576</v>
      </c>
      <c r="H43" s="40">
        <v>1</v>
      </c>
      <c r="I43" s="32">
        <v>10</v>
      </c>
      <c r="J43" s="35" t="s">
        <v>57</v>
      </c>
      <c r="K43" s="35">
        <v>35389</v>
      </c>
      <c r="L43" s="35">
        <v>35390</v>
      </c>
      <c r="M43" s="35">
        <v>35391</v>
      </c>
      <c r="N43" s="35">
        <v>35392</v>
      </c>
      <c r="O43" s="35">
        <v>35393</v>
      </c>
      <c r="P43" s="35"/>
      <c r="Q43" s="32"/>
      <c r="R43" s="32"/>
      <c r="S43" s="36">
        <f t="shared" si="2"/>
        <v>1</v>
      </c>
      <c r="T43" s="39">
        <v>1.4</v>
      </c>
      <c r="U43" s="36">
        <v>2.5</v>
      </c>
    </row>
    <row r="44" spans="1:21" x14ac:dyDescent="0.25">
      <c r="A44" s="30">
        <f t="shared" si="0"/>
        <v>35</v>
      </c>
      <c r="B44" s="32"/>
      <c r="C44" s="32"/>
      <c r="D44" s="32">
        <f t="shared" si="1"/>
        <v>1554</v>
      </c>
      <c r="E44" s="32"/>
      <c r="F44" s="38">
        <v>0.1</v>
      </c>
      <c r="G44" s="32" t="s">
        <v>577</v>
      </c>
      <c r="H44" s="40">
        <v>1</v>
      </c>
      <c r="I44" s="32">
        <v>10</v>
      </c>
      <c r="J44" s="35" t="s">
        <v>64</v>
      </c>
      <c r="K44" s="35">
        <v>36027</v>
      </c>
      <c r="L44" s="35">
        <v>36028</v>
      </c>
      <c r="M44" s="35">
        <v>36029</v>
      </c>
      <c r="N44" s="35">
        <v>36030</v>
      </c>
      <c r="O44" s="35">
        <v>36031</v>
      </c>
      <c r="P44" s="35"/>
      <c r="Q44" s="32"/>
      <c r="R44" s="32"/>
      <c r="S44" s="36">
        <f t="shared" si="2"/>
        <v>1</v>
      </c>
      <c r="T44" s="39">
        <v>1.4</v>
      </c>
      <c r="U44" s="36">
        <v>2.5</v>
      </c>
    </row>
    <row r="45" spans="1:21" x14ac:dyDescent="0.25">
      <c r="A45" s="30">
        <f t="shared" si="0"/>
        <v>36</v>
      </c>
      <c r="B45" s="32"/>
      <c r="C45" s="32"/>
      <c r="D45" s="32">
        <f t="shared" si="1"/>
        <v>1555</v>
      </c>
      <c r="E45" s="32"/>
      <c r="F45" s="38">
        <v>0.1</v>
      </c>
      <c r="G45" s="32" t="s">
        <v>578</v>
      </c>
      <c r="H45" s="40">
        <v>1</v>
      </c>
      <c r="I45" s="32">
        <v>4</v>
      </c>
      <c r="J45" s="35" t="s">
        <v>57</v>
      </c>
      <c r="K45" s="35">
        <v>36039</v>
      </c>
      <c r="L45" s="35"/>
      <c r="M45" s="35"/>
      <c r="N45" s="35"/>
      <c r="O45" s="35"/>
      <c r="P45" s="35"/>
      <c r="Q45" s="32"/>
      <c r="R45" s="32"/>
      <c r="S45" s="36">
        <f t="shared" si="2"/>
        <v>0.4</v>
      </c>
      <c r="T45" s="39">
        <v>0.45</v>
      </c>
      <c r="U45" s="36">
        <v>1</v>
      </c>
    </row>
    <row r="46" spans="1:21" x14ac:dyDescent="0.25">
      <c r="A46" s="30">
        <f t="shared" si="0"/>
        <v>37</v>
      </c>
      <c r="B46" s="32"/>
      <c r="C46" s="32"/>
      <c r="D46" s="32">
        <f t="shared" si="1"/>
        <v>1556</v>
      </c>
      <c r="E46" s="32"/>
      <c r="F46" s="38">
        <v>0.1</v>
      </c>
      <c r="G46" s="32" t="s">
        <v>579</v>
      </c>
      <c r="H46" s="40">
        <v>1</v>
      </c>
      <c r="I46" s="32">
        <v>4</v>
      </c>
      <c r="J46" s="35" t="s">
        <v>51</v>
      </c>
      <c r="K46" s="35">
        <v>35841</v>
      </c>
      <c r="L46" s="35"/>
      <c r="M46" s="35"/>
      <c r="N46" s="35"/>
      <c r="O46" s="35"/>
      <c r="P46" s="35"/>
      <c r="Q46" s="32"/>
      <c r="R46" s="32"/>
      <c r="S46" s="36">
        <f t="shared" si="2"/>
        <v>0.4</v>
      </c>
      <c r="T46" s="39">
        <v>0.45</v>
      </c>
      <c r="U46" s="36">
        <v>1</v>
      </c>
    </row>
    <row r="47" spans="1:21" x14ac:dyDescent="0.25">
      <c r="A47" s="30">
        <f t="shared" si="0"/>
        <v>38</v>
      </c>
      <c r="B47" s="32"/>
      <c r="C47" s="32"/>
      <c r="D47" s="32">
        <f t="shared" si="1"/>
        <v>1557</v>
      </c>
      <c r="E47" s="32"/>
      <c r="F47" s="38">
        <v>0.1</v>
      </c>
      <c r="G47" s="32" t="s">
        <v>580</v>
      </c>
      <c r="H47" s="40">
        <v>1</v>
      </c>
      <c r="I47" s="32">
        <v>4</v>
      </c>
      <c r="J47" s="35" t="s">
        <v>46</v>
      </c>
      <c r="K47" s="35">
        <v>35968</v>
      </c>
      <c r="L47" s="35"/>
      <c r="M47" s="35"/>
      <c r="N47" s="35"/>
      <c r="O47" s="35"/>
      <c r="P47" s="35"/>
      <c r="Q47" s="32"/>
      <c r="R47" s="32"/>
      <c r="S47" s="36">
        <f t="shared" si="2"/>
        <v>0.4</v>
      </c>
      <c r="T47" s="39">
        <v>0.45</v>
      </c>
      <c r="U47" s="36">
        <v>1</v>
      </c>
    </row>
    <row r="48" spans="1:21" x14ac:dyDescent="0.25">
      <c r="A48" s="30">
        <f t="shared" si="0"/>
        <v>39</v>
      </c>
      <c r="B48" s="32"/>
      <c r="C48" s="32"/>
      <c r="D48" s="32">
        <f t="shared" si="1"/>
        <v>1558</v>
      </c>
      <c r="E48" s="32"/>
      <c r="F48" s="38">
        <v>0.1</v>
      </c>
      <c r="G48" s="32" t="s">
        <v>581</v>
      </c>
      <c r="H48" s="40">
        <v>1</v>
      </c>
      <c r="I48" s="32">
        <v>8</v>
      </c>
      <c r="J48" s="35" t="s">
        <v>64</v>
      </c>
      <c r="K48" s="35">
        <v>35583</v>
      </c>
      <c r="L48" s="35">
        <v>35584</v>
      </c>
      <c r="M48" s="35">
        <v>35585</v>
      </c>
      <c r="N48" s="35">
        <v>35586</v>
      </c>
      <c r="O48" s="35"/>
      <c r="P48" s="35"/>
      <c r="Q48" s="32"/>
      <c r="R48" s="32"/>
      <c r="S48" s="36">
        <f t="shared" si="2"/>
        <v>0.8</v>
      </c>
      <c r="T48" s="39">
        <v>1.25</v>
      </c>
      <c r="U48" s="36">
        <v>2</v>
      </c>
    </row>
    <row r="49" spans="1:21" x14ac:dyDescent="0.25">
      <c r="A49" s="30">
        <f t="shared" si="0"/>
        <v>40</v>
      </c>
      <c r="B49" s="32"/>
      <c r="C49" s="32"/>
      <c r="D49" s="32">
        <f t="shared" si="1"/>
        <v>1559</v>
      </c>
      <c r="E49" s="32"/>
      <c r="F49" s="38">
        <v>0.08</v>
      </c>
      <c r="G49" s="32" t="s">
        <v>536</v>
      </c>
      <c r="H49" s="40">
        <v>1</v>
      </c>
      <c r="I49" s="32">
        <v>10</v>
      </c>
      <c r="J49" s="35" t="s">
        <v>64</v>
      </c>
      <c r="K49" s="35">
        <v>35722</v>
      </c>
      <c r="L49" s="35">
        <v>35723</v>
      </c>
      <c r="M49" s="35">
        <v>35730</v>
      </c>
      <c r="N49" s="35">
        <v>35725</v>
      </c>
      <c r="O49" s="35">
        <v>35726</v>
      </c>
      <c r="P49" s="35"/>
      <c r="Q49" s="32"/>
      <c r="R49" s="32"/>
      <c r="S49" s="36">
        <f t="shared" si="2"/>
        <v>0.8</v>
      </c>
      <c r="T49" s="39">
        <v>1</v>
      </c>
      <c r="U49" s="36">
        <v>2</v>
      </c>
    </row>
    <row r="50" spans="1:21" x14ac:dyDescent="0.25">
      <c r="A50" s="30">
        <f t="shared" si="0"/>
        <v>41</v>
      </c>
      <c r="B50" s="32"/>
      <c r="C50" s="32"/>
      <c r="D50" s="32">
        <f t="shared" si="1"/>
        <v>1560</v>
      </c>
      <c r="E50" s="32"/>
      <c r="F50" s="38">
        <v>0.1</v>
      </c>
      <c r="G50" s="32" t="s">
        <v>536</v>
      </c>
      <c r="H50" s="40">
        <v>1</v>
      </c>
      <c r="I50" s="32">
        <v>10</v>
      </c>
      <c r="J50" s="35" t="s">
        <v>51</v>
      </c>
      <c r="K50" s="35">
        <v>35734</v>
      </c>
      <c r="L50" s="35">
        <v>35735</v>
      </c>
      <c r="M50" s="35">
        <v>35736</v>
      </c>
      <c r="N50" s="35">
        <v>35737</v>
      </c>
      <c r="O50" s="35">
        <v>35738</v>
      </c>
      <c r="P50" s="35"/>
      <c r="Q50" s="32"/>
      <c r="R50" s="32"/>
      <c r="S50" s="36">
        <f t="shared" si="2"/>
        <v>1</v>
      </c>
      <c r="T50" s="39">
        <v>1.5</v>
      </c>
      <c r="U50" s="36">
        <v>2.25</v>
      </c>
    </row>
    <row r="51" spans="1:21" x14ac:dyDescent="0.25">
      <c r="A51" s="30">
        <f t="shared" si="0"/>
        <v>42</v>
      </c>
      <c r="B51" s="32"/>
      <c r="C51" s="32"/>
      <c r="D51" s="32">
        <f t="shared" si="1"/>
        <v>1561</v>
      </c>
      <c r="E51" s="32"/>
      <c r="F51" s="38">
        <v>0.1</v>
      </c>
      <c r="G51" s="32" t="s">
        <v>536</v>
      </c>
      <c r="H51" s="40">
        <v>1</v>
      </c>
      <c r="I51" s="32">
        <v>10</v>
      </c>
      <c r="J51" s="35" t="s">
        <v>64</v>
      </c>
      <c r="K51" s="35">
        <v>35716</v>
      </c>
      <c r="L51" s="35">
        <v>35717</v>
      </c>
      <c r="M51" s="35">
        <v>35718</v>
      </c>
      <c r="N51" s="35">
        <v>35719</v>
      </c>
      <c r="O51" s="35">
        <v>35720</v>
      </c>
      <c r="P51" s="35"/>
      <c r="Q51" s="32"/>
      <c r="R51" s="32"/>
      <c r="S51" s="36">
        <f t="shared" si="2"/>
        <v>1</v>
      </c>
      <c r="T51" s="39">
        <v>1.5</v>
      </c>
      <c r="U51" s="36">
        <v>2.25</v>
      </c>
    </row>
    <row r="52" spans="1:21" x14ac:dyDescent="0.25">
      <c r="A52" s="30">
        <f t="shared" si="0"/>
        <v>43</v>
      </c>
      <c r="B52" s="32"/>
      <c r="C52" s="32"/>
      <c r="D52" s="32">
        <f t="shared" si="1"/>
        <v>1562</v>
      </c>
      <c r="E52" s="32"/>
      <c r="F52" s="38">
        <v>0.18</v>
      </c>
      <c r="G52" s="32" t="s">
        <v>536</v>
      </c>
      <c r="H52" s="40">
        <v>1</v>
      </c>
      <c r="I52" s="32">
        <v>10</v>
      </c>
      <c r="J52" s="35" t="s">
        <v>51</v>
      </c>
      <c r="K52" s="35">
        <v>35746</v>
      </c>
      <c r="L52" s="35">
        <v>35747</v>
      </c>
      <c r="M52" s="35">
        <v>35748</v>
      </c>
      <c r="N52" s="35">
        <v>35749</v>
      </c>
      <c r="O52" s="35">
        <v>35750</v>
      </c>
      <c r="P52" s="35"/>
      <c r="Q52" s="32"/>
      <c r="R52" s="32"/>
      <c r="S52" s="36">
        <f t="shared" si="2"/>
        <v>1.7999999999999998</v>
      </c>
      <c r="T52" s="39">
        <v>2.75</v>
      </c>
      <c r="U52" s="36">
        <v>3.6</v>
      </c>
    </row>
    <row r="53" spans="1:21" x14ac:dyDescent="0.25">
      <c r="A53" s="30">
        <f t="shared" si="0"/>
        <v>44</v>
      </c>
      <c r="B53" s="32"/>
      <c r="C53" s="32"/>
      <c r="D53" s="32">
        <f t="shared" si="1"/>
        <v>1563</v>
      </c>
      <c r="E53" s="32"/>
      <c r="F53" s="38">
        <v>0.1</v>
      </c>
      <c r="G53" s="41" t="s">
        <v>582</v>
      </c>
      <c r="H53" s="40">
        <v>1</v>
      </c>
      <c r="I53" s="32">
        <v>12</v>
      </c>
      <c r="J53" s="35" t="s">
        <v>64</v>
      </c>
      <c r="K53" s="35">
        <v>35795</v>
      </c>
      <c r="L53" s="35">
        <v>35796</v>
      </c>
      <c r="M53" s="35">
        <v>35797</v>
      </c>
      <c r="N53" s="35">
        <v>35798</v>
      </c>
      <c r="O53" s="35">
        <v>35799</v>
      </c>
      <c r="P53" s="35">
        <v>35800</v>
      </c>
      <c r="Q53" s="32"/>
      <c r="R53" s="32"/>
      <c r="S53" s="36">
        <f t="shared" si="2"/>
        <v>1.2000000000000002</v>
      </c>
      <c r="T53" s="39">
        <v>1.5</v>
      </c>
      <c r="U53" s="36">
        <v>2.5</v>
      </c>
    </row>
    <row r="54" spans="1:21" x14ac:dyDescent="0.25">
      <c r="A54" s="30">
        <f t="shared" si="0"/>
        <v>45</v>
      </c>
      <c r="B54" s="32"/>
      <c r="C54" s="32"/>
      <c r="D54" s="32">
        <f t="shared" si="1"/>
        <v>1564</v>
      </c>
      <c r="E54" s="32"/>
      <c r="F54" s="38">
        <v>0.1</v>
      </c>
      <c r="G54" s="32" t="s">
        <v>583</v>
      </c>
      <c r="H54" s="40">
        <v>1</v>
      </c>
      <c r="I54" s="32">
        <v>12</v>
      </c>
      <c r="J54" s="35" t="s">
        <v>51</v>
      </c>
      <c r="K54" s="35">
        <v>36015</v>
      </c>
      <c r="L54" s="35">
        <v>36016</v>
      </c>
      <c r="M54" s="35">
        <v>36017</v>
      </c>
      <c r="N54" s="35">
        <v>36018</v>
      </c>
      <c r="O54" s="35">
        <v>36019</v>
      </c>
      <c r="P54" s="35">
        <v>36020</v>
      </c>
      <c r="Q54" s="32"/>
      <c r="R54" s="32"/>
      <c r="S54" s="36">
        <f t="shared" si="2"/>
        <v>1.2000000000000002</v>
      </c>
      <c r="T54" s="39">
        <v>1.5</v>
      </c>
      <c r="U54" s="36">
        <v>2.5</v>
      </c>
    </row>
    <row r="55" spans="1:21" x14ac:dyDescent="0.25">
      <c r="A55" s="30">
        <f t="shared" si="0"/>
        <v>46</v>
      </c>
      <c r="B55" s="32"/>
      <c r="C55" s="32"/>
      <c r="D55" s="95" t="s">
        <v>584</v>
      </c>
      <c r="E55" s="32"/>
      <c r="F55" s="38">
        <v>0.1</v>
      </c>
      <c r="G55" s="32" t="s">
        <v>585</v>
      </c>
      <c r="H55" s="40">
        <v>1</v>
      </c>
      <c r="I55" s="32">
        <v>12</v>
      </c>
      <c r="J55" s="35" t="s">
        <v>64</v>
      </c>
      <c r="K55" s="35">
        <v>36053</v>
      </c>
      <c r="L55" s="35">
        <v>36054</v>
      </c>
      <c r="M55" s="35">
        <v>36055</v>
      </c>
      <c r="N55" s="35">
        <v>36056</v>
      </c>
      <c r="O55" s="35">
        <v>36057</v>
      </c>
      <c r="P55" s="35">
        <v>36058</v>
      </c>
      <c r="Q55" s="32"/>
      <c r="R55" s="32"/>
      <c r="S55" s="36">
        <f t="shared" si="2"/>
        <v>1.2000000000000002</v>
      </c>
      <c r="T55" s="39">
        <v>1.5</v>
      </c>
      <c r="U55" s="36">
        <v>2.5</v>
      </c>
    </row>
    <row r="56" spans="1:21" x14ac:dyDescent="0.25">
      <c r="A56" s="30">
        <f t="shared" si="0"/>
        <v>47</v>
      </c>
      <c r="B56" s="32"/>
      <c r="C56" s="32"/>
      <c r="D56" s="95" t="s">
        <v>586</v>
      </c>
      <c r="E56" s="32"/>
      <c r="F56" s="38">
        <v>0.1</v>
      </c>
      <c r="G56" s="32" t="s">
        <v>587</v>
      </c>
      <c r="H56" s="40">
        <v>1</v>
      </c>
      <c r="I56" s="32">
        <v>24</v>
      </c>
      <c r="J56" s="35" t="s">
        <v>46</v>
      </c>
      <c r="K56" s="35">
        <v>36303</v>
      </c>
      <c r="L56" s="35">
        <v>36304</v>
      </c>
      <c r="M56" s="35">
        <v>36305</v>
      </c>
      <c r="N56" s="35">
        <v>36300</v>
      </c>
      <c r="O56" s="35">
        <v>36307</v>
      </c>
      <c r="P56" s="35">
        <v>36308</v>
      </c>
      <c r="Q56" s="32"/>
      <c r="R56" s="32" t="s">
        <v>1082</v>
      </c>
      <c r="S56" s="36">
        <f t="shared" si="2"/>
        <v>2.4000000000000004</v>
      </c>
      <c r="T56" s="39">
        <v>0</v>
      </c>
      <c r="U56" s="36">
        <v>6</v>
      </c>
    </row>
    <row r="57" spans="1:21" x14ac:dyDescent="0.25">
      <c r="A57" s="30">
        <f t="shared" si="0"/>
        <v>48</v>
      </c>
      <c r="B57" s="32"/>
      <c r="C57" s="32"/>
      <c r="D57" s="32">
        <v>1571</v>
      </c>
      <c r="E57" s="32"/>
      <c r="F57" s="38">
        <v>0.1</v>
      </c>
      <c r="G57" s="32" t="s">
        <v>588</v>
      </c>
      <c r="H57" s="40">
        <v>1</v>
      </c>
      <c r="I57" s="32">
        <v>6</v>
      </c>
      <c r="J57" s="35" t="s">
        <v>46</v>
      </c>
      <c r="K57" s="35">
        <v>36434</v>
      </c>
      <c r="L57" s="35">
        <v>35435</v>
      </c>
      <c r="M57" s="35">
        <v>36436</v>
      </c>
      <c r="N57" s="35"/>
      <c r="O57" s="35"/>
      <c r="P57" s="35"/>
      <c r="Q57" s="32"/>
      <c r="R57" s="32"/>
      <c r="S57" s="36">
        <f t="shared" si="2"/>
        <v>0.60000000000000009</v>
      </c>
      <c r="T57" s="39">
        <v>0.7</v>
      </c>
      <c r="U57" s="36">
        <v>1.3</v>
      </c>
    </row>
    <row r="58" spans="1:21" x14ac:dyDescent="0.25">
      <c r="A58" s="30">
        <f t="shared" si="0"/>
        <v>49</v>
      </c>
      <c r="B58" s="32"/>
      <c r="C58" s="32"/>
      <c r="D58" s="95" t="s">
        <v>589</v>
      </c>
      <c r="E58" s="32"/>
      <c r="F58" s="38">
        <v>0.1</v>
      </c>
      <c r="G58" s="32" t="s">
        <v>590</v>
      </c>
      <c r="H58" s="40">
        <v>1</v>
      </c>
      <c r="I58" s="32">
        <v>12</v>
      </c>
      <c r="J58" s="35" t="s">
        <v>46</v>
      </c>
      <c r="K58" s="35">
        <v>36331</v>
      </c>
      <c r="L58" s="35">
        <v>36332</v>
      </c>
      <c r="M58" s="35">
        <v>36333</v>
      </c>
      <c r="N58" s="35">
        <v>36334</v>
      </c>
      <c r="O58" s="35">
        <v>36335</v>
      </c>
      <c r="P58" s="35">
        <v>36336</v>
      </c>
      <c r="Q58" s="32"/>
      <c r="R58" s="32"/>
      <c r="S58" s="36">
        <f t="shared" si="2"/>
        <v>1.2000000000000002</v>
      </c>
      <c r="T58" s="39">
        <v>1.5</v>
      </c>
      <c r="U58" s="36">
        <v>2.5</v>
      </c>
    </row>
    <row r="59" spans="1:21" x14ac:dyDescent="0.25">
      <c r="A59" s="30">
        <f t="shared" si="0"/>
        <v>50</v>
      </c>
      <c r="B59" s="32"/>
      <c r="C59" s="32"/>
      <c r="D59" s="32">
        <v>1576</v>
      </c>
      <c r="E59" s="32"/>
      <c r="F59" s="38">
        <v>0.1</v>
      </c>
      <c r="G59" s="32" t="s">
        <v>591</v>
      </c>
      <c r="H59" s="40">
        <v>1</v>
      </c>
      <c r="I59" s="32">
        <v>4</v>
      </c>
      <c r="J59" s="35" t="s">
        <v>46</v>
      </c>
      <c r="K59" s="35">
        <v>36487</v>
      </c>
      <c r="L59" s="35"/>
      <c r="M59" s="35"/>
      <c r="N59" s="35"/>
      <c r="O59" s="35"/>
      <c r="P59" s="35"/>
      <c r="Q59" s="32"/>
      <c r="R59" s="32"/>
      <c r="S59" s="36">
        <f t="shared" si="2"/>
        <v>0.4</v>
      </c>
      <c r="T59" s="39">
        <v>0.47</v>
      </c>
      <c r="U59" s="36">
        <v>1</v>
      </c>
    </row>
    <row r="60" spans="1:21" x14ac:dyDescent="0.25">
      <c r="A60" s="30">
        <f t="shared" si="0"/>
        <v>51</v>
      </c>
      <c r="B60" s="31" t="s">
        <v>42</v>
      </c>
      <c r="C60" s="32"/>
      <c r="D60" s="95" t="s">
        <v>592</v>
      </c>
      <c r="E60" s="32"/>
      <c r="F60" s="38">
        <v>0.1</v>
      </c>
      <c r="G60" s="32" t="s">
        <v>593</v>
      </c>
      <c r="H60" s="40">
        <v>1</v>
      </c>
      <c r="I60" s="32">
        <v>10</v>
      </c>
      <c r="J60" s="35" t="s">
        <v>51</v>
      </c>
      <c r="K60" s="35">
        <v>36867</v>
      </c>
      <c r="L60" s="35"/>
      <c r="M60" s="35"/>
      <c r="N60" s="35"/>
      <c r="O60" s="35"/>
      <c r="P60" s="35"/>
      <c r="Q60" s="32"/>
      <c r="R60" s="32" t="s">
        <v>1356</v>
      </c>
      <c r="S60" s="36">
        <f t="shared" si="2"/>
        <v>1</v>
      </c>
      <c r="T60" s="39">
        <f t="shared" ref="T60:T84" si="3">S60</f>
        <v>1</v>
      </c>
      <c r="U60" s="36">
        <v>1</v>
      </c>
    </row>
    <row r="61" spans="1:21" x14ac:dyDescent="0.25">
      <c r="A61" s="30">
        <f t="shared" si="0"/>
        <v>52</v>
      </c>
      <c r="B61" s="32"/>
      <c r="C61" s="32"/>
      <c r="D61" s="95">
        <v>1579</v>
      </c>
      <c r="E61" s="32"/>
      <c r="F61" s="38">
        <v>0.1</v>
      </c>
      <c r="G61" s="32" t="s">
        <v>594</v>
      </c>
      <c r="H61" s="40">
        <v>1</v>
      </c>
      <c r="I61" s="32">
        <v>12</v>
      </c>
      <c r="J61" s="35" t="s">
        <v>46</v>
      </c>
      <c r="K61" s="35">
        <v>36741</v>
      </c>
      <c r="L61" s="35">
        <v>36742</v>
      </c>
      <c r="M61" s="35">
        <v>36742</v>
      </c>
      <c r="N61" s="35">
        <v>36744</v>
      </c>
      <c r="O61" s="35">
        <v>36745</v>
      </c>
      <c r="P61" s="35">
        <v>36746</v>
      </c>
      <c r="Q61" s="32"/>
      <c r="R61" s="32"/>
      <c r="S61" s="36">
        <f t="shared" si="2"/>
        <v>1.2000000000000002</v>
      </c>
      <c r="T61" s="39">
        <f t="shared" si="3"/>
        <v>1.2000000000000002</v>
      </c>
      <c r="U61" s="36">
        <v>2.5</v>
      </c>
    </row>
    <row r="62" spans="1:21" x14ac:dyDescent="0.25">
      <c r="A62" s="30">
        <f t="shared" si="0"/>
        <v>53</v>
      </c>
      <c r="B62" s="32"/>
      <c r="C62" s="32"/>
      <c r="D62" s="32">
        <v>1580</v>
      </c>
      <c r="E62" s="32"/>
      <c r="F62" s="38">
        <v>0.1</v>
      </c>
      <c r="G62" s="32" t="s">
        <v>594</v>
      </c>
      <c r="H62" s="40">
        <v>1</v>
      </c>
      <c r="I62" s="32">
        <v>12</v>
      </c>
      <c r="J62" s="35" t="s">
        <v>46</v>
      </c>
      <c r="K62" s="35">
        <v>36886</v>
      </c>
      <c r="L62" s="35">
        <v>36637</v>
      </c>
      <c r="M62" s="35">
        <v>36638</v>
      </c>
      <c r="N62" s="35">
        <v>36639</v>
      </c>
      <c r="O62" s="35">
        <v>36640</v>
      </c>
      <c r="P62" s="35">
        <v>36641</v>
      </c>
      <c r="Q62" s="32"/>
      <c r="R62" s="41" t="s">
        <v>595</v>
      </c>
      <c r="S62" s="36">
        <f t="shared" si="2"/>
        <v>1.2000000000000002</v>
      </c>
      <c r="T62" s="39">
        <f t="shared" si="3"/>
        <v>1.2000000000000002</v>
      </c>
      <c r="U62" s="36">
        <v>2.5</v>
      </c>
    </row>
    <row r="63" spans="1:21" x14ac:dyDescent="0.25">
      <c r="A63" s="30">
        <f t="shared" si="0"/>
        <v>54</v>
      </c>
      <c r="B63" s="32"/>
      <c r="C63" s="32"/>
      <c r="D63" s="32">
        <v>1580</v>
      </c>
      <c r="E63" s="32" t="s">
        <v>1357</v>
      </c>
      <c r="F63" s="38">
        <v>0.1</v>
      </c>
      <c r="G63" s="32" t="s">
        <v>594</v>
      </c>
      <c r="H63" s="40">
        <v>1</v>
      </c>
      <c r="I63" s="32">
        <v>12</v>
      </c>
      <c r="J63" s="35" t="s">
        <v>64</v>
      </c>
      <c r="K63" s="35">
        <v>36636</v>
      </c>
      <c r="L63" s="35">
        <v>36637</v>
      </c>
      <c r="M63" s="35">
        <v>36638</v>
      </c>
      <c r="N63" s="35">
        <v>36639</v>
      </c>
      <c r="O63" s="35">
        <v>36640</v>
      </c>
      <c r="P63" s="35">
        <v>36641</v>
      </c>
      <c r="Q63" s="32"/>
      <c r="R63" s="41" t="s">
        <v>596</v>
      </c>
      <c r="S63" s="36">
        <f t="shared" si="2"/>
        <v>1.2000000000000002</v>
      </c>
      <c r="T63" s="39">
        <f t="shared" si="3"/>
        <v>1.2000000000000002</v>
      </c>
      <c r="U63" s="36">
        <v>14</v>
      </c>
    </row>
    <row r="64" spans="1:21" x14ac:dyDescent="0.25">
      <c r="A64" s="30">
        <f t="shared" si="0"/>
        <v>55</v>
      </c>
      <c r="B64" s="32"/>
      <c r="C64" s="32"/>
      <c r="D64" s="32">
        <v>1581</v>
      </c>
      <c r="E64" s="32"/>
      <c r="F64" s="38">
        <v>0.01</v>
      </c>
      <c r="G64" s="32" t="s">
        <v>597</v>
      </c>
      <c r="H64" s="40">
        <v>1</v>
      </c>
      <c r="I64" s="32">
        <v>4</v>
      </c>
      <c r="J64" s="35" t="s">
        <v>57</v>
      </c>
      <c r="K64" s="35">
        <v>38251</v>
      </c>
      <c r="L64" s="35"/>
      <c r="M64" s="35"/>
      <c r="N64" s="35"/>
      <c r="O64" s="35"/>
      <c r="P64" s="35"/>
      <c r="Q64" s="32"/>
      <c r="R64" s="32" t="s">
        <v>492</v>
      </c>
      <c r="S64" s="36">
        <f t="shared" si="2"/>
        <v>0.04</v>
      </c>
      <c r="T64" s="39">
        <f t="shared" si="3"/>
        <v>0.04</v>
      </c>
      <c r="U64" s="36">
        <v>0.5</v>
      </c>
    </row>
    <row r="65" spans="1:21" x14ac:dyDescent="0.25">
      <c r="A65" s="30">
        <f t="shared" si="0"/>
        <v>56</v>
      </c>
      <c r="B65" s="32"/>
      <c r="C65" s="32"/>
      <c r="D65" s="32">
        <f t="shared" ref="D65:D82" si="4">D64+1</f>
        <v>1582</v>
      </c>
      <c r="E65" s="32"/>
      <c r="F65" s="38">
        <v>0.02</v>
      </c>
      <c r="G65" s="32" t="s">
        <v>597</v>
      </c>
      <c r="H65" s="40">
        <v>1</v>
      </c>
      <c r="I65" s="32">
        <v>4</v>
      </c>
      <c r="J65" s="35" t="s">
        <v>57</v>
      </c>
      <c r="K65" s="35">
        <v>38287</v>
      </c>
      <c r="L65" s="35"/>
      <c r="M65" s="35"/>
      <c r="N65" s="35"/>
      <c r="O65" s="35"/>
      <c r="P65" s="35"/>
      <c r="Q65" s="32"/>
      <c r="R65" s="32"/>
      <c r="S65" s="36">
        <f t="shared" si="2"/>
        <v>0.08</v>
      </c>
      <c r="T65" s="39">
        <f t="shared" si="3"/>
        <v>0.08</v>
      </c>
      <c r="U65" s="36">
        <v>0.5</v>
      </c>
    </row>
    <row r="66" spans="1:21" x14ac:dyDescent="0.25">
      <c r="A66" s="30">
        <f t="shared" si="0"/>
        <v>57</v>
      </c>
      <c r="B66" s="32"/>
      <c r="C66" s="32"/>
      <c r="D66" s="32">
        <v>1582</v>
      </c>
      <c r="E66" s="32" t="s">
        <v>230</v>
      </c>
      <c r="F66" s="38">
        <v>0.02</v>
      </c>
      <c r="G66" s="32" t="s">
        <v>597</v>
      </c>
      <c r="H66" s="40">
        <v>1</v>
      </c>
      <c r="I66" s="32">
        <v>4</v>
      </c>
      <c r="J66" s="35" t="s">
        <v>57</v>
      </c>
      <c r="K66" s="35">
        <v>38606</v>
      </c>
      <c r="L66" s="35"/>
      <c r="M66" s="35"/>
      <c r="N66" s="35"/>
      <c r="O66" s="35"/>
      <c r="P66" s="35"/>
      <c r="Q66" s="32"/>
      <c r="R66" s="32" t="s">
        <v>598</v>
      </c>
      <c r="S66" s="36">
        <f t="shared" si="2"/>
        <v>0.08</v>
      </c>
      <c r="T66" s="39">
        <f t="shared" si="3"/>
        <v>0.08</v>
      </c>
      <c r="U66" s="36">
        <v>0.5</v>
      </c>
    </row>
    <row r="67" spans="1:21" x14ac:dyDescent="0.25">
      <c r="A67" s="30">
        <f t="shared" si="0"/>
        <v>58</v>
      </c>
      <c r="B67" s="32"/>
      <c r="C67" s="32"/>
      <c r="D67" s="97"/>
      <c r="E67" s="32"/>
      <c r="F67" s="38">
        <v>0.02</v>
      </c>
      <c r="G67" s="32" t="s">
        <v>597</v>
      </c>
      <c r="H67" s="40">
        <v>1</v>
      </c>
      <c r="I67" s="32">
        <v>4</v>
      </c>
      <c r="J67" s="35" t="s">
        <v>51</v>
      </c>
      <c r="K67" s="35">
        <v>39818</v>
      </c>
      <c r="L67" s="35"/>
      <c r="M67" s="35"/>
      <c r="N67" s="35"/>
      <c r="O67" s="35"/>
      <c r="P67" s="35"/>
      <c r="Q67" s="32"/>
      <c r="R67" s="32" t="s">
        <v>599</v>
      </c>
      <c r="S67" s="36">
        <f t="shared" si="2"/>
        <v>0.08</v>
      </c>
      <c r="T67" s="39">
        <f t="shared" si="3"/>
        <v>0.08</v>
      </c>
      <c r="U67" s="97"/>
    </row>
    <row r="68" spans="1:21" x14ac:dyDescent="0.25">
      <c r="A68" s="30">
        <f t="shared" si="0"/>
        <v>59</v>
      </c>
      <c r="B68" s="32"/>
      <c r="C68" s="32"/>
      <c r="D68" s="146">
        <v>1582</v>
      </c>
      <c r="E68" s="32"/>
      <c r="F68" s="38">
        <v>0.02</v>
      </c>
      <c r="G68" s="32" t="s">
        <v>597</v>
      </c>
      <c r="H68" s="40">
        <v>1</v>
      </c>
      <c r="I68" s="32">
        <v>100</v>
      </c>
      <c r="J68" s="35" t="s">
        <v>51</v>
      </c>
      <c r="K68" s="35">
        <v>39817</v>
      </c>
      <c r="L68" s="35"/>
      <c r="M68" s="35"/>
      <c r="N68" s="35"/>
      <c r="O68" s="35"/>
      <c r="P68" s="35"/>
      <c r="Q68" s="32"/>
      <c r="R68" s="32" t="s">
        <v>1390</v>
      </c>
      <c r="S68" s="36">
        <f t="shared" si="2"/>
        <v>2</v>
      </c>
      <c r="T68" s="39">
        <f t="shared" si="3"/>
        <v>2</v>
      </c>
      <c r="U68" s="147">
        <v>25</v>
      </c>
    </row>
    <row r="69" spans="1:21" x14ac:dyDescent="0.25">
      <c r="A69" s="30">
        <f t="shared" si="0"/>
        <v>60</v>
      </c>
      <c r="B69" s="32"/>
      <c r="C69" s="32"/>
      <c r="D69" s="32">
        <v>1584</v>
      </c>
      <c r="E69" s="32"/>
      <c r="F69" s="38">
        <v>0.03</v>
      </c>
      <c r="G69" s="32" t="s">
        <v>597</v>
      </c>
      <c r="H69" s="40">
        <v>1</v>
      </c>
      <c r="I69" s="32">
        <v>4</v>
      </c>
      <c r="J69" s="35" t="s">
        <v>51</v>
      </c>
      <c r="K69" s="35">
        <v>38279</v>
      </c>
      <c r="L69" s="35"/>
      <c r="M69" s="35"/>
      <c r="N69" s="35"/>
      <c r="O69" s="35"/>
      <c r="P69" s="35"/>
      <c r="Q69" s="32"/>
      <c r="R69" s="32"/>
      <c r="S69" s="36">
        <f t="shared" si="2"/>
        <v>0.12</v>
      </c>
      <c r="T69" s="39">
        <f t="shared" si="3"/>
        <v>0.12</v>
      </c>
      <c r="U69" s="36">
        <v>0.5</v>
      </c>
    </row>
    <row r="70" spans="1:21" x14ac:dyDescent="0.25">
      <c r="A70" s="30">
        <f t="shared" si="0"/>
        <v>61</v>
      </c>
      <c r="B70" s="32"/>
      <c r="C70" s="32"/>
      <c r="D70" s="32">
        <f t="shared" si="4"/>
        <v>1585</v>
      </c>
      <c r="E70" s="32"/>
      <c r="F70" s="38">
        <v>0.04</v>
      </c>
      <c r="G70" s="32" t="s">
        <v>597</v>
      </c>
      <c r="H70" s="40">
        <v>1</v>
      </c>
      <c r="I70" s="32">
        <v>4</v>
      </c>
      <c r="J70" s="35" t="s">
        <v>51</v>
      </c>
      <c r="K70" s="35">
        <v>38283</v>
      </c>
      <c r="L70" s="35"/>
      <c r="M70" s="35"/>
      <c r="N70" s="35"/>
      <c r="O70" s="35"/>
      <c r="P70" s="35"/>
      <c r="Q70" s="32"/>
      <c r="R70" s="32"/>
      <c r="S70" s="36">
        <f t="shared" si="2"/>
        <v>0.16</v>
      </c>
      <c r="T70" s="39">
        <f t="shared" si="3"/>
        <v>0.16</v>
      </c>
      <c r="U70" s="36">
        <v>0.75</v>
      </c>
    </row>
    <row r="71" spans="1:21" x14ac:dyDescent="0.25">
      <c r="A71" s="30">
        <f t="shared" si="0"/>
        <v>62</v>
      </c>
      <c r="B71" s="32"/>
      <c r="C71" s="32"/>
      <c r="D71" s="32">
        <v>1591</v>
      </c>
      <c r="E71" s="32"/>
      <c r="F71" s="38">
        <v>0.09</v>
      </c>
      <c r="G71" s="32" t="s">
        <v>597</v>
      </c>
      <c r="H71" s="40">
        <v>1</v>
      </c>
      <c r="I71" s="32">
        <v>4</v>
      </c>
      <c r="J71" s="35" t="s">
        <v>51</v>
      </c>
      <c r="K71" s="35">
        <v>37443</v>
      </c>
      <c r="L71" s="35"/>
      <c r="M71" s="35"/>
      <c r="N71" s="35"/>
      <c r="O71" s="35"/>
      <c r="P71" s="35"/>
      <c r="Q71" s="32"/>
      <c r="R71" s="32"/>
      <c r="S71" s="36">
        <f t="shared" si="2"/>
        <v>0.36</v>
      </c>
      <c r="T71" s="39">
        <f t="shared" si="3"/>
        <v>0.36</v>
      </c>
      <c r="U71" s="36">
        <v>1</v>
      </c>
    </row>
    <row r="72" spans="1:21" x14ac:dyDescent="0.25">
      <c r="A72" s="30">
        <f t="shared" si="0"/>
        <v>63</v>
      </c>
      <c r="B72" s="32"/>
      <c r="C72" s="32"/>
      <c r="D72" s="32">
        <f t="shared" si="4"/>
        <v>1592</v>
      </c>
      <c r="E72" s="32"/>
      <c r="F72" s="38">
        <v>0.1</v>
      </c>
      <c r="G72" s="32" t="s">
        <v>597</v>
      </c>
      <c r="H72" s="40">
        <v>1</v>
      </c>
      <c r="I72" s="32">
        <v>4</v>
      </c>
      <c r="J72" s="35" t="s">
        <v>46</v>
      </c>
      <c r="K72" s="35">
        <v>37246</v>
      </c>
      <c r="L72" s="35"/>
      <c r="M72" s="35"/>
      <c r="N72" s="35"/>
      <c r="O72" s="35"/>
      <c r="P72" s="35"/>
      <c r="Q72" s="32"/>
      <c r="R72" s="32"/>
      <c r="S72" s="36">
        <f t="shared" si="2"/>
        <v>0.4</v>
      </c>
      <c r="T72" s="39">
        <f t="shared" si="3"/>
        <v>0.4</v>
      </c>
      <c r="U72" s="36">
        <v>1</v>
      </c>
    </row>
    <row r="73" spans="1:21" x14ac:dyDescent="0.25">
      <c r="A73" s="30">
        <f t="shared" si="0"/>
        <v>64</v>
      </c>
      <c r="B73" s="32"/>
      <c r="C73" s="32"/>
      <c r="D73" s="32">
        <f t="shared" si="4"/>
        <v>1593</v>
      </c>
      <c r="E73" s="32"/>
      <c r="F73" s="38">
        <v>0.11</v>
      </c>
      <c r="G73" s="32" t="s">
        <v>597</v>
      </c>
      <c r="H73" s="40">
        <v>1</v>
      </c>
      <c r="I73" s="32">
        <v>4</v>
      </c>
      <c r="J73" s="35" t="s">
        <v>51</v>
      </c>
      <c r="K73" s="35">
        <v>36929</v>
      </c>
      <c r="L73" s="35"/>
      <c r="M73" s="35"/>
      <c r="N73" s="35"/>
      <c r="O73" s="35"/>
      <c r="P73" s="35"/>
      <c r="Q73" s="32"/>
      <c r="R73" s="32"/>
      <c r="S73" s="36">
        <f t="shared" si="2"/>
        <v>0.44</v>
      </c>
      <c r="T73" s="39">
        <f t="shared" si="3"/>
        <v>0.44</v>
      </c>
      <c r="U73" s="36">
        <v>1</v>
      </c>
    </row>
    <row r="74" spans="1:21" x14ac:dyDescent="0.25">
      <c r="A74" s="30">
        <f t="shared" si="0"/>
        <v>65</v>
      </c>
      <c r="B74" s="32"/>
      <c r="C74" s="32"/>
      <c r="D74" s="32">
        <f t="shared" si="4"/>
        <v>1594</v>
      </c>
      <c r="E74" s="32"/>
      <c r="F74" s="38">
        <v>0.12</v>
      </c>
      <c r="G74" s="32" t="s">
        <v>597</v>
      </c>
      <c r="H74" s="40">
        <v>1</v>
      </c>
      <c r="I74" s="32">
        <v>4</v>
      </c>
      <c r="J74" s="35" t="s">
        <v>51</v>
      </c>
      <c r="K74" s="35">
        <v>37842</v>
      </c>
      <c r="L74" s="35"/>
      <c r="M74" s="35"/>
      <c r="N74" s="35"/>
      <c r="O74" s="35"/>
      <c r="P74" s="35"/>
      <c r="Q74" s="32"/>
      <c r="R74" s="32"/>
      <c r="S74" s="36">
        <f t="shared" si="2"/>
        <v>0.48</v>
      </c>
      <c r="T74" s="39">
        <f t="shared" si="3"/>
        <v>0.48</v>
      </c>
      <c r="U74" s="36">
        <v>1.6</v>
      </c>
    </row>
    <row r="75" spans="1:21" x14ac:dyDescent="0.25">
      <c r="A75" s="30">
        <f t="shared" ref="A75:A84" si="5">A74+1</f>
        <v>66</v>
      </c>
      <c r="B75" s="32"/>
      <c r="C75" s="32"/>
      <c r="D75" s="32">
        <v>1596</v>
      </c>
      <c r="E75" s="32"/>
      <c r="F75" s="38">
        <v>0.13</v>
      </c>
      <c r="G75" s="32" t="s">
        <v>597</v>
      </c>
      <c r="H75" s="40">
        <v>1</v>
      </c>
      <c r="I75" s="32">
        <v>20</v>
      </c>
      <c r="J75" s="35" t="s">
        <v>51</v>
      </c>
      <c r="K75" s="35">
        <v>36315</v>
      </c>
      <c r="L75" s="35">
        <v>37918</v>
      </c>
      <c r="M75" s="35">
        <v>38204</v>
      </c>
      <c r="N75" s="35">
        <v>37920</v>
      </c>
      <c r="O75" s="35">
        <v>37664</v>
      </c>
      <c r="P75" s="35">
        <v>37921</v>
      </c>
      <c r="Q75" s="32"/>
      <c r="R75" s="32" t="s">
        <v>600</v>
      </c>
      <c r="S75" s="36">
        <f t="shared" ref="S75:S83" si="6">IF(F75*I75&gt;0,F75*I75," ")</f>
        <v>2.6</v>
      </c>
      <c r="T75" s="39">
        <f t="shared" si="3"/>
        <v>2.6</v>
      </c>
      <c r="U75" s="36">
        <v>5.5</v>
      </c>
    </row>
    <row r="76" spans="1:21" x14ac:dyDescent="0.25">
      <c r="A76" s="30">
        <f t="shared" si="5"/>
        <v>67</v>
      </c>
      <c r="B76" s="32"/>
      <c r="C76" s="32"/>
      <c r="D76" s="32">
        <v>1596</v>
      </c>
      <c r="E76" s="32"/>
      <c r="F76" s="38">
        <v>0.13</v>
      </c>
      <c r="G76" s="32" t="s">
        <v>597</v>
      </c>
      <c r="H76" s="40"/>
      <c r="I76" s="32"/>
      <c r="J76" s="35"/>
      <c r="K76" s="35"/>
      <c r="L76" s="35"/>
      <c r="M76" s="35"/>
      <c r="N76" s="35"/>
      <c r="O76" s="35"/>
      <c r="P76" s="35"/>
      <c r="Q76" s="32"/>
      <c r="R76" s="32" t="s">
        <v>601</v>
      </c>
      <c r="S76" s="36" t="str">
        <f t="shared" si="6"/>
        <v xml:space="preserve"> </v>
      </c>
      <c r="T76" s="39" t="str">
        <f t="shared" si="3"/>
        <v xml:space="preserve"> </v>
      </c>
      <c r="U76" s="36"/>
    </row>
    <row r="77" spans="1:21" x14ac:dyDescent="0.25">
      <c r="A77" s="30">
        <f t="shared" si="5"/>
        <v>68</v>
      </c>
      <c r="B77" s="32"/>
      <c r="C77" s="32"/>
      <c r="D77" s="32">
        <f t="shared" si="4"/>
        <v>1597</v>
      </c>
      <c r="E77" s="32"/>
      <c r="F77" s="38">
        <v>0.15</v>
      </c>
      <c r="G77" s="32" t="s">
        <v>597</v>
      </c>
      <c r="H77" s="40">
        <v>1</v>
      </c>
      <c r="I77" s="32">
        <v>20</v>
      </c>
      <c r="J77" s="35" t="s">
        <v>469</v>
      </c>
      <c r="K77" s="35">
        <v>38650</v>
      </c>
      <c r="L77" s="35"/>
      <c r="M77" s="35"/>
      <c r="N77" s="35"/>
      <c r="O77" s="35"/>
      <c r="P77" s="35"/>
      <c r="Q77" s="32"/>
      <c r="R77" s="32"/>
      <c r="S77" s="36">
        <f t="shared" si="6"/>
        <v>3</v>
      </c>
      <c r="T77" s="39">
        <f t="shared" si="3"/>
        <v>3</v>
      </c>
      <c r="U77" s="36">
        <v>6.5</v>
      </c>
    </row>
    <row r="78" spans="1:21" x14ac:dyDescent="0.25">
      <c r="A78" s="30">
        <f t="shared" si="5"/>
        <v>69</v>
      </c>
      <c r="B78" s="32"/>
      <c r="C78" s="32"/>
      <c r="D78" s="32">
        <v>1599</v>
      </c>
      <c r="E78" s="32"/>
      <c r="F78" s="38">
        <v>0.16</v>
      </c>
      <c r="G78" s="32" t="s">
        <v>597</v>
      </c>
      <c r="H78" s="40">
        <v>1</v>
      </c>
      <c r="I78" s="32">
        <v>4</v>
      </c>
      <c r="J78" s="35" t="s">
        <v>51</v>
      </c>
      <c r="K78" s="35">
        <v>38481</v>
      </c>
      <c r="L78" s="35"/>
      <c r="M78" s="35"/>
      <c r="N78" s="35"/>
      <c r="O78" s="35"/>
      <c r="P78" s="35"/>
      <c r="Q78" s="32"/>
      <c r="R78" s="32"/>
      <c r="S78" s="36">
        <f t="shared" si="6"/>
        <v>0.64</v>
      </c>
      <c r="T78" s="39">
        <f t="shared" si="3"/>
        <v>0.64</v>
      </c>
      <c r="U78" s="36">
        <v>1.9</v>
      </c>
    </row>
    <row r="79" spans="1:21" x14ac:dyDescent="0.25">
      <c r="A79" s="30">
        <f t="shared" si="5"/>
        <v>70</v>
      </c>
      <c r="B79" s="32"/>
      <c r="C79" s="32"/>
      <c r="D79" s="32">
        <v>1603</v>
      </c>
      <c r="E79" s="32"/>
      <c r="F79" s="38">
        <v>0.24</v>
      </c>
      <c r="G79" s="32" t="s">
        <v>597</v>
      </c>
      <c r="H79" s="40">
        <v>1</v>
      </c>
      <c r="I79" s="32">
        <v>4</v>
      </c>
      <c r="J79" s="35" t="s">
        <v>57</v>
      </c>
      <c r="K79" s="35">
        <v>36759</v>
      </c>
      <c r="L79" s="35"/>
      <c r="M79" s="35"/>
      <c r="N79" s="35"/>
      <c r="O79" s="35"/>
      <c r="P79" s="35"/>
      <c r="Q79" s="32"/>
      <c r="R79" s="32"/>
      <c r="S79" s="36">
        <f t="shared" si="6"/>
        <v>0.96</v>
      </c>
      <c r="T79" s="39">
        <f t="shared" si="3"/>
        <v>0.96</v>
      </c>
      <c r="U79" s="36">
        <v>2.25</v>
      </c>
    </row>
    <row r="80" spans="1:21" x14ac:dyDescent="0.25">
      <c r="A80" s="30">
        <f t="shared" si="5"/>
        <v>71</v>
      </c>
      <c r="B80" s="32"/>
      <c r="C80" s="32"/>
      <c r="D80" s="32">
        <f t="shared" si="4"/>
        <v>1604</v>
      </c>
      <c r="E80" s="32"/>
      <c r="F80" s="38">
        <v>0.28000000000000003</v>
      </c>
      <c r="G80" s="32" t="s">
        <v>597</v>
      </c>
      <c r="H80" s="40">
        <v>1</v>
      </c>
      <c r="I80" s="32">
        <v>4</v>
      </c>
      <c r="J80" s="35" t="s">
        <v>46</v>
      </c>
      <c r="K80" s="35">
        <v>38772</v>
      </c>
      <c r="L80" s="35"/>
      <c r="M80" s="35"/>
      <c r="N80" s="35"/>
      <c r="O80" s="35"/>
      <c r="P80" s="35"/>
      <c r="Q80" s="32"/>
      <c r="R80" s="32"/>
      <c r="S80" s="36">
        <f t="shared" si="6"/>
        <v>1.1200000000000001</v>
      </c>
      <c r="T80" s="39">
        <f t="shared" si="3"/>
        <v>1.1200000000000001</v>
      </c>
      <c r="U80" s="36">
        <v>3</v>
      </c>
    </row>
    <row r="81" spans="1:21" x14ac:dyDescent="0.25">
      <c r="A81" s="30">
        <f t="shared" si="5"/>
        <v>72</v>
      </c>
      <c r="B81" s="32"/>
      <c r="C81" s="32"/>
      <c r="D81" s="32">
        <f t="shared" si="4"/>
        <v>1605</v>
      </c>
      <c r="E81" s="32"/>
      <c r="F81" s="38">
        <v>0.28999999999999998</v>
      </c>
      <c r="G81" s="32" t="s">
        <v>597</v>
      </c>
      <c r="H81" s="40">
        <v>1</v>
      </c>
      <c r="I81" s="32">
        <v>4</v>
      </c>
      <c r="J81" s="35" t="s">
        <v>51</v>
      </c>
      <c r="K81" s="35">
        <v>38486</v>
      </c>
      <c r="L81" s="35"/>
      <c r="M81" s="35"/>
      <c r="N81" s="35"/>
      <c r="O81" s="35"/>
      <c r="P81" s="35"/>
      <c r="Q81" s="32"/>
      <c r="R81" s="32"/>
      <c r="S81" s="36">
        <f t="shared" si="6"/>
        <v>1.1599999999999999</v>
      </c>
      <c r="T81" s="39">
        <f t="shared" si="3"/>
        <v>1.1599999999999999</v>
      </c>
      <c r="U81" s="36">
        <v>3</v>
      </c>
    </row>
    <row r="82" spans="1:21" x14ac:dyDescent="0.25">
      <c r="A82" s="30">
        <f t="shared" si="5"/>
        <v>73</v>
      </c>
      <c r="B82" s="32"/>
      <c r="C82" s="32"/>
      <c r="D82" s="32">
        <f t="shared" si="4"/>
        <v>1606</v>
      </c>
      <c r="E82" s="32"/>
      <c r="F82" s="38">
        <v>0.3</v>
      </c>
      <c r="G82" s="32" t="s">
        <v>597</v>
      </c>
      <c r="H82" s="40">
        <v>1</v>
      </c>
      <c r="I82" s="32">
        <v>6</v>
      </c>
      <c r="J82" s="35" t="s">
        <v>64</v>
      </c>
      <c r="K82" s="35">
        <v>39131</v>
      </c>
      <c r="L82" s="35"/>
      <c r="M82" s="35"/>
      <c r="N82" s="35"/>
      <c r="O82" s="35"/>
      <c r="P82" s="35"/>
      <c r="Q82" s="32"/>
      <c r="R82" s="32"/>
      <c r="S82" s="36">
        <f t="shared" si="6"/>
        <v>1.7999999999999998</v>
      </c>
      <c r="T82" s="39">
        <f t="shared" si="3"/>
        <v>1.7999999999999998</v>
      </c>
      <c r="U82" s="36">
        <v>2.4</v>
      </c>
    </row>
    <row r="83" spans="1:21" x14ac:dyDescent="0.25">
      <c r="A83" s="30">
        <f t="shared" si="5"/>
        <v>74</v>
      </c>
      <c r="B83" s="32"/>
      <c r="C83" s="32"/>
      <c r="D83" s="32">
        <v>1608</v>
      </c>
      <c r="E83" s="32"/>
      <c r="F83" s="38">
        <v>0.5</v>
      </c>
      <c r="G83" s="32" t="s">
        <v>597</v>
      </c>
      <c r="H83" s="40">
        <v>1</v>
      </c>
      <c r="I83" s="32">
        <v>4</v>
      </c>
      <c r="J83" s="35" t="s">
        <v>51</v>
      </c>
      <c r="K83" s="35">
        <v>39149</v>
      </c>
      <c r="L83" s="35"/>
      <c r="M83" s="35"/>
      <c r="N83" s="35"/>
      <c r="O83" s="35"/>
      <c r="P83" s="35"/>
      <c r="Q83" s="32"/>
      <c r="R83" s="32"/>
      <c r="S83" s="36">
        <f t="shared" si="6"/>
        <v>2</v>
      </c>
      <c r="T83" s="39">
        <f t="shared" si="3"/>
        <v>2</v>
      </c>
      <c r="U83" s="36">
        <v>3.75</v>
      </c>
    </row>
    <row r="84" spans="1:21" ht="16.5" thickBot="1" x14ac:dyDescent="0.3">
      <c r="A84" s="30">
        <f t="shared" si="5"/>
        <v>75</v>
      </c>
      <c r="B84" s="32"/>
      <c r="C84" s="32"/>
      <c r="D84" s="32">
        <v>1610</v>
      </c>
      <c r="E84" s="32"/>
      <c r="F84" s="38">
        <v>1</v>
      </c>
      <c r="G84" s="32" t="s">
        <v>597</v>
      </c>
      <c r="H84" s="40">
        <v>1</v>
      </c>
      <c r="I84" s="32">
        <v>4</v>
      </c>
      <c r="J84" s="35" t="s">
        <v>57</v>
      </c>
      <c r="K84" s="35">
        <v>39088</v>
      </c>
      <c r="L84" s="35"/>
      <c r="M84" s="35"/>
      <c r="N84" s="35"/>
      <c r="O84" s="35"/>
      <c r="P84" s="35"/>
      <c r="Q84" s="32"/>
      <c r="R84" s="32"/>
      <c r="S84" s="36">
        <f>IF(F84*I84&gt;0,F84*I84," ")</f>
        <v>4</v>
      </c>
      <c r="T84" s="39">
        <f t="shared" si="3"/>
        <v>4</v>
      </c>
      <c r="U84" s="36">
        <v>8.5</v>
      </c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9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58" t="s">
        <v>12</v>
      </c>
      <c r="S86" s="59"/>
      <c r="T86" s="59"/>
      <c r="U86" s="60"/>
    </row>
    <row r="87" spans="1:2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63" t="s">
        <v>72</v>
      </c>
      <c r="S87" s="64"/>
      <c r="T87" s="65"/>
      <c r="U87" s="66">
        <f>SUM(S10:S84)</f>
        <v>68.199999999999989</v>
      </c>
    </row>
    <row r="88" spans="1:21" x14ac:dyDescent="0.25">
      <c r="A88" s="52"/>
      <c r="B88" s="53" t="s">
        <v>602</v>
      </c>
      <c r="C88" s="98"/>
      <c r="D88" s="99" t="s">
        <v>603</v>
      </c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63" t="s">
        <v>73</v>
      </c>
      <c r="S88" s="64"/>
      <c r="T88" s="65"/>
      <c r="U88" s="66">
        <f>SUM(T10:T84)</f>
        <v>77.499999999999986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63" t="s">
        <v>74</v>
      </c>
      <c r="S89" s="64"/>
      <c r="T89" s="65"/>
      <c r="U89" s="66">
        <f>SUM(U10:U84)</f>
        <v>186.45000000000002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68" t="s">
        <v>75</v>
      </c>
      <c r="S90" s="69"/>
      <c r="T90" s="69"/>
      <c r="U90" s="70">
        <f>SUM(H10:H84)</f>
        <v>74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77"/>
      <c r="L91" s="77"/>
      <c r="M91" s="77"/>
      <c r="N91" s="77"/>
      <c r="O91" s="77"/>
      <c r="P91" s="77"/>
      <c r="Q91" s="77"/>
      <c r="R91" s="78" t="s">
        <v>76</v>
      </c>
      <c r="S91" s="79"/>
      <c r="T91" s="79"/>
      <c r="U91" s="80">
        <f>SUM(I10:I84)</f>
        <v>692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4"/>
      <c r="S92" s="84"/>
      <c r="T92" s="84"/>
      <c r="U92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&amp;LREGPB10.XLS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100">
        <v>1611</v>
      </c>
      <c r="E10" s="32"/>
      <c r="F10" s="33">
        <v>2</v>
      </c>
      <c r="G10" s="32" t="s">
        <v>597</v>
      </c>
      <c r="H10" s="101">
        <v>1</v>
      </c>
      <c r="I10" s="32">
        <v>4</v>
      </c>
      <c r="J10" s="35" t="s">
        <v>64</v>
      </c>
      <c r="K10" s="35">
        <v>38907</v>
      </c>
      <c r="L10" s="35"/>
      <c r="M10" s="35"/>
      <c r="N10" s="35"/>
      <c r="O10" s="35"/>
      <c r="P10" s="35"/>
      <c r="Q10" s="35"/>
      <c r="R10" s="32"/>
      <c r="S10" s="36">
        <f t="shared" ref="S10:S73" si="0">IF(F10*I10&gt;0,F10*I10," ")</f>
        <v>8</v>
      </c>
      <c r="T10" s="39">
        <f t="shared" ref="T10:T16" si="1">S10</f>
        <v>8</v>
      </c>
      <c r="U10" s="36">
        <v>16</v>
      </c>
    </row>
    <row r="11" spans="1:21" x14ac:dyDescent="0.25">
      <c r="A11" s="30">
        <f t="shared" ref="A11:A74" si="2">A10+1</f>
        <v>2</v>
      </c>
      <c r="B11" s="32"/>
      <c r="C11" s="32"/>
      <c r="D11" s="102">
        <f>D10+1</f>
        <v>1612</v>
      </c>
      <c r="E11" s="32"/>
      <c r="F11" s="33">
        <v>5</v>
      </c>
      <c r="G11" s="32" t="s">
        <v>597</v>
      </c>
      <c r="H11" s="103">
        <v>1</v>
      </c>
      <c r="I11" s="32">
        <v>4</v>
      </c>
      <c r="J11" s="35" t="s">
        <v>51</v>
      </c>
      <c r="K11" s="35">
        <v>39174</v>
      </c>
      <c r="L11" s="35"/>
      <c r="M11" s="35"/>
      <c r="N11" s="35"/>
      <c r="O11" s="35"/>
      <c r="P11" s="35"/>
      <c r="Q11" s="35"/>
      <c r="R11" s="32"/>
      <c r="S11" s="36">
        <f t="shared" si="0"/>
        <v>20</v>
      </c>
      <c r="T11" s="39">
        <f t="shared" si="1"/>
        <v>20</v>
      </c>
      <c r="U11" s="36">
        <v>36</v>
      </c>
    </row>
    <row r="12" spans="1:21" x14ac:dyDescent="0.25">
      <c r="A12" s="30">
        <f t="shared" si="2"/>
        <v>3</v>
      </c>
      <c r="B12" s="32"/>
      <c r="C12" s="32"/>
      <c r="D12" s="102">
        <v>1622</v>
      </c>
      <c r="E12" s="32"/>
      <c r="F12" s="33">
        <v>0.13</v>
      </c>
      <c r="G12" s="32" t="s">
        <v>604</v>
      </c>
      <c r="H12" s="103">
        <v>1</v>
      </c>
      <c r="I12" s="32">
        <v>20</v>
      </c>
      <c r="J12" s="35" t="s">
        <v>83</v>
      </c>
      <c r="K12" s="35">
        <v>36175</v>
      </c>
      <c r="L12" s="35">
        <v>37035</v>
      </c>
      <c r="M12" s="35"/>
      <c r="N12" s="35"/>
      <c r="O12" s="35"/>
      <c r="P12" s="35"/>
      <c r="Q12" s="35"/>
      <c r="R12" s="32" t="s">
        <v>605</v>
      </c>
      <c r="S12" s="36">
        <f t="shared" si="0"/>
        <v>2.6</v>
      </c>
      <c r="T12" s="39">
        <f t="shared" si="1"/>
        <v>2.6</v>
      </c>
      <c r="U12" s="36">
        <v>6</v>
      </c>
    </row>
    <row r="13" spans="1:21" x14ac:dyDescent="0.25">
      <c r="A13" s="30">
        <f t="shared" si="2"/>
        <v>4</v>
      </c>
      <c r="B13" s="32"/>
      <c r="C13" s="32"/>
      <c r="D13" s="102">
        <v>1622</v>
      </c>
      <c r="E13" s="32" t="s">
        <v>1359</v>
      </c>
      <c r="F13" s="33">
        <v>0.13</v>
      </c>
      <c r="G13" s="32" t="s">
        <v>604</v>
      </c>
      <c r="H13" s="103">
        <v>1</v>
      </c>
      <c r="I13" s="32">
        <v>20</v>
      </c>
      <c r="J13" s="35" t="s">
        <v>469</v>
      </c>
      <c r="K13" s="35">
        <v>39913</v>
      </c>
      <c r="L13" s="35"/>
      <c r="M13" s="35"/>
      <c r="N13" s="35"/>
      <c r="O13" s="35"/>
      <c r="P13" s="35"/>
      <c r="Q13" s="35"/>
      <c r="R13" s="32" t="s">
        <v>1358</v>
      </c>
      <c r="S13" s="36">
        <f t="shared" si="0"/>
        <v>2.6</v>
      </c>
      <c r="T13" s="39">
        <f t="shared" si="1"/>
        <v>2.6</v>
      </c>
      <c r="U13" s="36">
        <v>40</v>
      </c>
    </row>
    <row r="14" spans="1:21" x14ac:dyDescent="0.25">
      <c r="A14" s="30">
        <f t="shared" si="2"/>
        <v>5</v>
      </c>
      <c r="B14" s="32"/>
      <c r="C14" s="32"/>
      <c r="D14" s="104" t="s">
        <v>608</v>
      </c>
      <c r="E14" s="32"/>
      <c r="F14" s="33">
        <v>0.13</v>
      </c>
      <c r="G14" s="32" t="s">
        <v>609</v>
      </c>
      <c r="H14" s="103">
        <v>1</v>
      </c>
      <c r="I14" s="32">
        <v>12</v>
      </c>
      <c r="J14" s="35" t="s">
        <v>46</v>
      </c>
      <c r="K14" s="35">
        <v>36946</v>
      </c>
      <c r="L14" s="35">
        <v>36947</v>
      </c>
      <c r="M14" s="35">
        <v>36948</v>
      </c>
      <c r="N14" s="35">
        <v>36949</v>
      </c>
      <c r="O14" s="35">
        <v>36950</v>
      </c>
      <c r="P14" s="35"/>
      <c r="Q14" s="35"/>
      <c r="R14" s="32"/>
      <c r="S14" s="36">
        <f t="shared" si="0"/>
        <v>1.56</v>
      </c>
      <c r="T14" s="39">
        <f t="shared" si="1"/>
        <v>1.56</v>
      </c>
      <c r="U14" s="36">
        <v>3.5</v>
      </c>
    </row>
    <row r="15" spans="1:21" x14ac:dyDescent="0.25">
      <c r="A15" s="30">
        <f t="shared" si="2"/>
        <v>6</v>
      </c>
      <c r="B15" s="32"/>
      <c r="C15" s="32"/>
      <c r="D15" s="102">
        <v>1632</v>
      </c>
      <c r="E15" s="32"/>
      <c r="F15" s="33">
        <v>0.13</v>
      </c>
      <c r="G15" s="32" t="s">
        <v>610</v>
      </c>
      <c r="H15" s="103">
        <v>1</v>
      </c>
      <c r="I15" s="32">
        <v>4</v>
      </c>
      <c r="J15" s="35" t="s">
        <v>51</v>
      </c>
      <c r="K15" s="35">
        <v>36975</v>
      </c>
      <c r="L15" s="35"/>
      <c r="M15" s="35"/>
      <c r="N15" s="35"/>
      <c r="O15" s="35"/>
      <c r="P15" s="35"/>
      <c r="Q15" s="35"/>
      <c r="R15" s="32"/>
      <c r="S15" s="36">
        <f t="shared" si="0"/>
        <v>0.52</v>
      </c>
      <c r="T15" s="39">
        <f t="shared" si="1"/>
        <v>0.52</v>
      </c>
      <c r="U15" s="36">
        <v>1</v>
      </c>
    </row>
    <row r="16" spans="1:21" s="140" customFormat="1" x14ac:dyDescent="0.25">
      <c r="A16" s="134">
        <f t="shared" si="2"/>
        <v>7</v>
      </c>
      <c r="B16" s="135"/>
      <c r="C16" s="135"/>
      <c r="D16" s="141" t="s">
        <v>611</v>
      </c>
      <c r="E16" s="135"/>
      <c r="F16" s="136">
        <v>0.13</v>
      </c>
      <c r="G16" s="135" t="s">
        <v>612</v>
      </c>
      <c r="H16" s="142">
        <v>1</v>
      </c>
      <c r="I16" s="135">
        <v>12</v>
      </c>
      <c r="J16" s="137" t="s">
        <v>64</v>
      </c>
      <c r="K16" s="137">
        <v>36782</v>
      </c>
      <c r="L16" s="137">
        <v>36783</v>
      </c>
      <c r="M16" s="137">
        <v>36784</v>
      </c>
      <c r="N16" s="137">
        <v>37244</v>
      </c>
      <c r="O16" s="137">
        <v>36786</v>
      </c>
      <c r="P16" s="137">
        <v>36787</v>
      </c>
      <c r="Q16" s="137"/>
      <c r="R16" s="135" t="s">
        <v>1379</v>
      </c>
      <c r="S16" s="138">
        <f t="shared" si="0"/>
        <v>1.56</v>
      </c>
      <c r="T16" s="139">
        <f t="shared" si="1"/>
        <v>1.56</v>
      </c>
      <c r="U16" s="138">
        <v>3.5</v>
      </c>
    </row>
    <row r="17" spans="1:21" x14ac:dyDescent="0.25">
      <c r="A17" s="30">
        <f t="shared" si="2"/>
        <v>8</v>
      </c>
      <c r="B17" s="32"/>
      <c r="C17" s="32"/>
      <c r="D17" s="104" t="s">
        <v>611</v>
      </c>
      <c r="E17" s="32"/>
      <c r="F17" s="33">
        <v>0.13</v>
      </c>
      <c r="G17" s="32" t="s">
        <v>612</v>
      </c>
      <c r="H17" s="103">
        <v>1</v>
      </c>
      <c r="I17" s="32">
        <v>50</v>
      </c>
      <c r="J17" s="35" t="s">
        <v>64</v>
      </c>
      <c r="K17" s="35">
        <v>36788</v>
      </c>
      <c r="L17" s="35">
        <v>36789</v>
      </c>
      <c r="M17" s="35">
        <v>36790</v>
      </c>
      <c r="N17" s="35">
        <v>37244</v>
      </c>
      <c r="O17" s="35">
        <v>36792</v>
      </c>
      <c r="P17" s="35">
        <v>36793</v>
      </c>
      <c r="Q17" s="35"/>
      <c r="R17" s="32"/>
      <c r="S17" s="36">
        <f t="shared" si="0"/>
        <v>6.5</v>
      </c>
      <c r="T17" s="39">
        <v>12</v>
      </c>
      <c r="U17" s="36">
        <v>17.5</v>
      </c>
    </row>
    <row r="18" spans="1:21" x14ac:dyDescent="0.25">
      <c r="A18" s="30">
        <f t="shared" si="2"/>
        <v>9</v>
      </c>
      <c r="B18" s="32"/>
      <c r="C18" s="32"/>
      <c r="D18" s="102">
        <v>1683</v>
      </c>
      <c r="E18" s="32"/>
      <c r="F18" s="33">
        <v>0.13</v>
      </c>
      <c r="G18" s="32" t="s">
        <v>613</v>
      </c>
      <c r="H18" s="103">
        <v>1</v>
      </c>
      <c r="I18" s="32">
        <v>4</v>
      </c>
      <c r="J18" s="35" t="s">
        <v>46</v>
      </c>
      <c r="K18" s="35">
        <v>37284</v>
      </c>
      <c r="L18" s="35"/>
      <c r="M18" s="35"/>
      <c r="N18" s="35"/>
      <c r="O18" s="35"/>
      <c r="P18" s="35"/>
      <c r="Q18" s="35"/>
      <c r="R18" s="32"/>
      <c r="S18" s="36">
        <f t="shared" si="0"/>
        <v>0.52</v>
      </c>
      <c r="T18" s="39">
        <f t="shared" ref="T18:T45" si="3">S18</f>
        <v>0.52</v>
      </c>
      <c r="U18" s="36">
        <v>1.1000000000000001</v>
      </c>
    </row>
    <row r="19" spans="1:21" x14ac:dyDescent="0.25">
      <c r="A19" s="30">
        <f t="shared" si="2"/>
        <v>10</v>
      </c>
      <c r="B19" s="32"/>
      <c r="C19" s="32"/>
      <c r="D19" s="102">
        <f t="shared" ref="D19:D30" si="4">D18+1</f>
        <v>1684</v>
      </c>
      <c r="E19" s="32"/>
      <c r="F19" s="33">
        <v>0.13</v>
      </c>
      <c r="G19" s="32" t="s">
        <v>614</v>
      </c>
      <c r="H19" s="103">
        <v>1</v>
      </c>
      <c r="I19" s="32">
        <v>10</v>
      </c>
      <c r="J19" s="35" t="s">
        <v>64</v>
      </c>
      <c r="K19" s="35">
        <v>36991</v>
      </c>
      <c r="L19" s="35">
        <v>36992</v>
      </c>
      <c r="M19" s="35">
        <v>36993</v>
      </c>
      <c r="N19" s="35">
        <v>36994</v>
      </c>
      <c r="O19" s="35">
        <v>36995</v>
      </c>
      <c r="P19" s="35"/>
      <c r="Q19" s="35"/>
      <c r="R19" s="32"/>
      <c r="S19" s="36">
        <f t="shared" si="0"/>
        <v>1.3</v>
      </c>
      <c r="T19" s="39">
        <f t="shared" si="3"/>
        <v>1.3</v>
      </c>
      <c r="U19" s="36">
        <v>2.75</v>
      </c>
    </row>
    <row r="20" spans="1:21" x14ac:dyDescent="0.25">
      <c r="A20" s="30">
        <f t="shared" si="2"/>
        <v>11</v>
      </c>
      <c r="B20" s="32"/>
      <c r="C20" s="32"/>
      <c r="D20" s="102">
        <f t="shared" si="4"/>
        <v>1685</v>
      </c>
      <c r="E20" s="32"/>
      <c r="F20" s="33">
        <v>0.13</v>
      </c>
      <c r="G20" s="32" t="s">
        <v>615</v>
      </c>
      <c r="H20" s="103">
        <v>1</v>
      </c>
      <c r="I20" s="32">
        <v>12</v>
      </c>
      <c r="J20" s="35" t="s">
        <v>64</v>
      </c>
      <c r="K20" s="35">
        <v>36963</v>
      </c>
      <c r="L20" s="35">
        <v>36964</v>
      </c>
      <c r="M20" s="35">
        <v>36965</v>
      </c>
      <c r="N20" s="35">
        <v>36966</v>
      </c>
      <c r="O20" s="35">
        <v>36967</v>
      </c>
      <c r="P20" s="35">
        <v>36968</v>
      </c>
      <c r="Q20" s="35"/>
      <c r="R20" s="32"/>
      <c r="S20" s="36">
        <f t="shared" si="0"/>
        <v>1.56</v>
      </c>
      <c r="T20" s="39">
        <f t="shared" si="3"/>
        <v>1.56</v>
      </c>
      <c r="U20" s="36">
        <v>3.25</v>
      </c>
    </row>
    <row r="21" spans="1:21" x14ac:dyDescent="0.25">
      <c r="A21" s="30">
        <f t="shared" si="2"/>
        <v>12</v>
      </c>
      <c r="B21" s="32"/>
      <c r="C21" s="32"/>
      <c r="D21" s="102">
        <v>1690</v>
      </c>
      <c r="E21" s="32"/>
      <c r="F21" s="33">
        <v>0.13</v>
      </c>
      <c r="G21" s="32" t="s">
        <v>255</v>
      </c>
      <c r="H21" s="103">
        <v>1</v>
      </c>
      <c r="I21" s="32">
        <v>4</v>
      </c>
      <c r="J21" s="35" t="s">
        <v>64</v>
      </c>
      <c r="K21" s="35">
        <v>37357</v>
      </c>
      <c r="L21" s="35"/>
      <c r="M21" s="35"/>
      <c r="N21" s="35"/>
      <c r="O21" s="35"/>
      <c r="P21" s="35"/>
      <c r="Q21" s="35"/>
      <c r="R21" s="32"/>
      <c r="S21" s="36">
        <f t="shared" si="0"/>
        <v>0.52</v>
      </c>
      <c r="T21" s="39">
        <f t="shared" si="3"/>
        <v>0.52</v>
      </c>
      <c r="U21" s="36">
        <v>1.1000000000000001</v>
      </c>
    </row>
    <row r="22" spans="1:21" x14ac:dyDescent="0.25">
      <c r="A22" s="30">
        <f t="shared" si="2"/>
        <v>13</v>
      </c>
      <c r="B22" s="32"/>
      <c r="C22" s="32"/>
      <c r="D22" s="104" t="s">
        <v>616</v>
      </c>
      <c r="E22" s="32"/>
      <c r="F22" s="33">
        <v>0.13</v>
      </c>
      <c r="G22" s="32" t="s">
        <v>617</v>
      </c>
      <c r="H22" s="103">
        <v>1</v>
      </c>
      <c r="I22" s="32">
        <v>20</v>
      </c>
      <c r="J22" s="35" t="s">
        <v>51</v>
      </c>
      <c r="K22" s="35">
        <v>37486</v>
      </c>
      <c r="L22" s="35">
        <v>37487</v>
      </c>
      <c r="M22" s="35">
        <v>37488</v>
      </c>
      <c r="N22" s="35">
        <v>37563</v>
      </c>
      <c r="O22" s="35">
        <v>37490</v>
      </c>
      <c r="P22" s="35"/>
      <c r="Q22" s="35"/>
      <c r="R22" s="32"/>
      <c r="S22" s="36">
        <f t="shared" si="0"/>
        <v>2.6</v>
      </c>
      <c r="T22" s="39">
        <f t="shared" si="3"/>
        <v>2.6</v>
      </c>
      <c r="U22" s="36">
        <v>7.5</v>
      </c>
    </row>
    <row r="23" spans="1:21" x14ac:dyDescent="0.25">
      <c r="A23" s="30">
        <f t="shared" si="2"/>
        <v>14</v>
      </c>
      <c r="B23" s="32"/>
      <c r="C23" s="32"/>
      <c r="D23" s="104" t="s">
        <v>618</v>
      </c>
      <c r="E23" s="32"/>
      <c r="F23" s="33">
        <v>0.13</v>
      </c>
      <c r="G23" s="32" t="s">
        <v>537</v>
      </c>
      <c r="H23" s="103">
        <v>1</v>
      </c>
      <c r="I23" s="32">
        <v>20</v>
      </c>
      <c r="J23" s="35" t="s">
        <v>57</v>
      </c>
      <c r="K23" s="35">
        <v>37435</v>
      </c>
      <c r="L23" s="35">
        <v>37430</v>
      </c>
      <c r="M23" s="35">
        <v>37431</v>
      </c>
      <c r="N23" s="35">
        <v>37438</v>
      </c>
      <c r="O23" s="35">
        <v>37439</v>
      </c>
      <c r="P23" s="35">
        <v>37440</v>
      </c>
      <c r="Q23" s="35"/>
      <c r="R23" s="32"/>
      <c r="S23" s="36">
        <f t="shared" si="0"/>
        <v>2.6</v>
      </c>
      <c r="T23" s="39">
        <f t="shared" si="3"/>
        <v>2.6</v>
      </c>
      <c r="U23" s="36">
        <v>8.75</v>
      </c>
    </row>
    <row r="24" spans="1:21" x14ac:dyDescent="0.25">
      <c r="A24" s="30">
        <f t="shared" si="2"/>
        <v>15</v>
      </c>
      <c r="B24" s="32"/>
      <c r="C24" s="32"/>
      <c r="D24" s="102">
        <v>1699</v>
      </c>
      <c r="E24" s="32"/>
      <c r="F24" s="33">
        <v>0.13</v>
      </c>
      <c r="G24" s="32" t="s">
        <v>619</v>
      </c>
      <c r="H24" s="103">
        <v>1</v>
      </c>
      <c r="I24" s="32">
        <v>16</v>
      </c>
      <c r="J24" s="35" t="s">
        <v>57</v>
      </c>
      <c r="K24" s="35">
        <v>37267</v>
      </c>
      <c r="L24" s="35">
        <v>37268</v>
      </c>
      <c r="M24" s="35">
        <v>37269</v>
      </c>
      <c r="N24" s="35">
        <v>37270</v>
      </c>
      <c r="O24" s="35">
        <v>37271</v>
      </c>
      <c r="P24" s="35">
        <v>37272</v>
      </c>
      <c r="Q24" s="35"/>
      <c r="R24" s="32" t="s">
        <v>1360</v>
      </c>
      <c r="S24" s="36">
        <f t="shared" si="0"/>
        <v>2.08</v>
      </c>
      <c r="T24" s="39">
        <f t="shared" si="3"/>
        <v>2.08</v>
      </c>
      <c r="U24" s="36">
        <v>4</v>
      </c>
    </row>
    <row r="25" spans="1:21" x14ac:dyDescent="0.25">
      <c r="A25" s="30">
        <f t="shared" si="2"/>
        <v>16</v>
      </c>
      <c r="B25" s="32"/>
      <c r="C25" s="32"/>
      <c r="D25" s="102">
        <f t="shared" si="4"/>
        <v>1700</v>
      </c>
      <c r="E25" s="32"/>
      <c r="F25" s="33">
        <v>0.13</v>
      </c>
      <c r="G25" s="32" t="s">
        <v>620</v>
      </c>
      <c r="H25" s="103">
        <v>1</v>
      </c>
      <c r="I25" s="32">
        <v>4</v>
      </c>
      <c r="J25" s="35" t="s">
        <v>57</v>
      </c>
      <c r="K25" s="35">
        <v>37629</v>
      </c>
      <c r="L25" s="35"/>
      <c r="M25" s="35"/>
      <c r="N25" s="35"/>
      <c r="O25" s="35"/>
      <c r="P25" s="35"/>
      <c r="Q25" s="35"/>
      <c r="R25" s="32"/>
      <c r="S25" s="36">
        <f t="shared" si="0"/>
        <v>0.52</v>
      </c>
      <c r="T25" s="39">
        <f t="shared" si="3"/>
        <v>0.52</v>
      </c>
      <c r="U25" s="36">
        <v>1.1000000000000001</v>
      </c>
    </row>
    <row r="26" spans="1:21" x14ac:dyDescent="0.25">
      <c r="A26" s="30">
        <f t="shared" si="2"/>
        <v>17</v>
      </c>
      <c r="B26" s="32"/>
      <c r="C26" s="32"/>
      <c r="D26" s="102">
        <f t="shared" si="4"/>
        <v>1701</v>
      </c>
      <c r="E26" s="32"/>
      <c r="F26" s="33">
        <v>0.13</v>
      </c>
      <c r="G26" s="32" t="s">
        <v>621</v>
      </c>
      <c r="H26" s="103">
        <v>1</v>
      </c>
      <c r="I26" s="32">
        <v>12</v>
      </c>
      <c r="J26" s="35" t="s">
        <v>46</v>
      </c>
      <c r="K26" s="35">
        <v>37492</v>
      </c>
      <c r="L26" s="35">
        <v>37493</v>
      </c>
      <c r="M26" s="35">
        <v>37494</v>
      </c>
      <c r="N26" s="35">
        <v>37495</v>
      </c>
      <c r="O26" s="35">
        <v>37496</v>
      </c>
      <c r="P26" s="35">
        <v>37497</v>
      </c>
      <c r="Q26" s="35"/>
      <c r="R26" s="32"/>
      <c r="S26" s="36">
        <f t="shared" si="0"/>
        <v>1.56</v>
      </c>
      <c r="T26" s="39">
        <f t="shared" si="3"/>
        <v>1.56</v>
      </c>
      <c r="U26" s="36">
        <v>3.25</v>
      </c>
    </row>
    <row r="27" spans="1:21" x14ac:dyDescent="0.25">
      <c r="A27" s="30">
        <f t="shared" si="2"/>
        <v>18</v>
      </c>
      <c r="B27" s="32"/>
      <c r="C27" s="32"/>
      <c r="D27" s="102">
        <f t="shared" si="4"/>
        <v>1702</v>
      </c>
      <c r="E27" s="32"/>
      <c r="F27" s="33">
        <v>0.13</v>
      </c>
      <c r="G27" s="32" t="s">
        <v>621</v>
      </c>
      <c r="H27" s="103">
        <v>1</v>
      </c>
      <c r="I27" s="32">
        <v>10</v>
      </c>
      <c r="J27" s="35" t="s">
        <v>64</v>
      </c>
      <c r="K27" s="35">
        <v>37465</v>
      </c>
      <c r="L27" s="35">
        <v>37466</v>
      </c>
      <c r="M27" s="35">
        <v>37467</v>
      </c>
      <c r="N27" s="35">
        <v>37468</v>
      </c>
      <c r="O27" s="35">
        <v>37469</v>
      </c>
      <c r="P27" s="35"/>
      <c r="Q27" s="35"/>
      <c r="R27" s="32"/>
      <c r="S27" s="36">
        <f t="shared" si="0"/>
        <v>1.3</v>
      </c>
      <c r="T27" s="39">
        <f t="shared" si="3"/>
        <v>1.3</v>
      </c>
      <c r="U27" s="36">
        <v>2.75</v>
      </c>
    </row>
    <row r="28" spans="1:21" x14ac:dyDescent="0.25">
      <c r="A28" s="30">
        <f t="shared" si="2"/>
        <v>19</v>
      </c>
      <c r="B28" s="32"/>
      <c r="C28" s="32"/>
      <c r="D28" s="102">
        <f t="shared" si="4"/>
        <v>1703</v>
      </c>
      <c r="E28" s="32"/>
      <c r="F28" s="33">
        <v>0.13</v>
      </c>
      <c r="G28" s="32" t="s">
        <v>621</v>
      </c>
      <c r="H28" s="103">
        <v>1</v>
      </c>
      <c r="I28" s="32">
        <v>20</v>
      </c>
      <c r="J28" s="35" t="s">
        <v>622</v>
      </c>
      <c r="K28" s="35" t="s">
        <v>623</v>
      </c>
      <c r="L28" s="35">
        <v>37635</v>
      </c>
      <c r="M28" s="35">
        <v>37636</v>
      </c>
      <c r="N28" s="35">
        <v>37637</v>
      </c>
      <c r="O28" s="35">
        <v>37638</v>
      </c>
      <c r="P28" s="35"/>
      <c r="Q28" s="35"/>
      <c r="R28" s="32"/>
      <c r="S28" s="36">
        <f t="shared" si="0"/>
        <v>2.6</v>
      </c>
      <c r="T28" s="39">
        <f t="shared" si="3"/>
        <v>2.6</v>
      </c>
      <c r="U28" s="36">
        <v>6</v>
      </c>
    </row>
    <row r="29" spans="1:21" x14ac:dyDescent="0.25">
      <c r="A29" s="30">
        <f t="shared" si="2"/>
        <v>20</v>
      </c>
      <c r="B29" s="32"/>
      <c r="C29" s="32"/>
      <c r="D29" s="102">
        <f t="shared" si="4"/>
        <v>1704</v>
      </c>
      <c r="E29" s="32"/>
      <c r="F29" s="33">
        <v>0.13</v>
      </c>
      <c r="G29" s="32" t="s">
        <v>624</v>
      </c>
      <c r="H29" s="103">
        <v>1</v>
      </c>
      <c r="I29" s="32">
        <v>16</v>
      </c>
      <c r="J29" s="35" t="s">
        <v>57</v>
      </c>
      <c r="K29" s="35">
        <v>37647</v>
      </c>
      <c r="L29" s="35">
        <v>37648</v>
      </c>
      <c r="M29" s="35">
        <v>37649</v>
      </c>
      <c r="N29" s="35">
        <v>37650</v>
      </c>
      <c r="O29" s="35">
        <v>37651</v>
      </c>
      <c r="P29" s="35"/>
      <c r="Q29" s="35"/>
      <c r="R29" s="32" t="s">
        <v>1361</v>
      </c>
      <c r="S29" s="36">
        <f t="shared" si="0"/>
        <v>2.08</v>
      </c>
      <c r="T29" s="39">
        <f t="shared" si="3"/>
        <v>2.08</v>
      </c>
      <c r="U29" s="36">
        <v>2.75</v>
      </c>
    </row>
    <row r="30" spans="1:21" x14ac:dyDescent="0.25">
      <c r="A30" s="30">
        <f t="shared" si="2"/>
        <v>21</v>
      </c>
      <c r="B30" s="32"/>
      <c r="C30" s="32"/>
      <c r="D30" s="102">
        <f t="shared" si="4"/>
        <v>1705</v>
      </c>
      <c r="E30" s="32"/>
      <c r="F30" s="33">
        <v>0.13</v>
      </c>
      <c r="G30" s="33" t="s">
        <v>625</v>
      </c>
      <c r="H30" s="103">
        <v>1</v>
      </c>
      <c r="I30" s="32">
        <v>4</v>
      </c>
      <c r="J30" s="35" t="s">
        <v>57</v>
      </c>
      <c r="K30" s="35">
        <v>37868</v>
      </c>
      <c r="L30" s="35"/>
      <c r="M30" s="35"/>
      <c r="N30" s="35"/>
      <c r="O30" s="35"/>
      <c r="P30" s="35"/>
      <c r="Q30" s="35"/>
      <c r="R30" s="32"/>
      <c r="S30" s="36">
        <f t="shared" si="0"/>
        <v>0.52</v>
      </c>
      <c r="T30" s="39">
        <f t="shared" si="3"/>
        <v>0.52</v>
      </c>
      <c r="U30" s="36">
        <v>1.1000000000000001</v>
      </c>
    </row>
    <row r="31" spans="1:21" x14ac:dyDescent="0.25">
      <c r="A31" s="30">
        <f t="shared" si="2"/>
        <v>22</v>
      </c>
      <c r="B31" s="32"/>
      <c r="C31" s="32"/>
      <c r="D31" s="104" t="s">
        <v>626</v>
      </c>
      <c r="E31" s="32"/>
      <c r="F31" s="33">
        <v>0.13</v>
      </c>
      <c r="G31" s="32" t="s">
        <v>627</v>
      </c>
      <c r="H31" s="103">
        <v>1</v>
      </c>
      <c r="I31" s="32">
        <v>16</v>
      </c>
      <c r="J31" s="35" t="s">
        <v>57</v>
      </c>
      <c r="K31" s="35">
        <v>37775</v>
      </c>
      <c r="L31" s="35">
        <v>37776</v>
      </c>
      <c r="M31" s="35">
        <v>37777</v>
      </c>
      <c r="N31" s="35">
        <v>37778</v>
      </c>
      <c r="O31" s="35">
        <v>37779</v>
      </c>
      <c r="P31" s="35"/>
      <c r="Q31" s="35"/>
      <c r="R31" s="32"/>
      <c r="S31" s="36">
        <f t="shared" si="0"/>
        <v>2.08</v>
      </c>
      <c r="T31" s="39">
        <f t="shared" si="3"/>
        <v>2.08</v>
      </c>
      <c r="U31" s="36">
        <v>4.25</v>
      </c>
    </row>
    <row r="32" spans="1:21" x14ac:dyDescent="0.25">
      <c r="A32" s="30">
        <f t="shared" si="2"/>
        <v>23</v>
      </c>
      <c r="B32" s="32"/>
      <c r="C32" s="32"/>
      <c r="D32" s="102">
        <v>1710</v>
      </c>
      <c r="E32" s="32"/>
      <c r="F32" s="33">
        <v>0.13</v>
      </c>
      <c r="G32" s="32" t="s">
        <v>628</v>
      </c>
      <c r="H32" s="103">
        <v>1</v>
      </c>
      <c r="I32" s="32">
        <v>12</v>
      </c>
      <c r="J32" s="35" t="s">
        <v>46</v>
      </c>
      <c r="K32" s="35">
        <v>37939</v>
      </c>
      <c r="L32" s="35">
        <v>37940</v>
      </c>
      <c r="M32" s="35">
        <v>37941</v>
      </c>
      <c r="N32" s="35">
        <v>37942</v>
      </c>
      <c r="O32" s="35">
        <v>37943</v>
      </c>
      <c r="P32" s="35">
        <v>37944</v>
      </c>
      <c r="Q32" s="35"/>
      <c r="R32" s="32"/>
      <c r="S32" s="36">
        <f t="shared" si="0"/>
        <v>1.56</v>
      </c>
      <c r="T32" s="39">
        <f t="shared" si="3"/>
        <v>1.56</v>
      </c>
      <c r="U32" s="36">
        <v>3.25</v>
      </c>
    </row>
    <row r="33" spans="1:21" x14ac:dyDescent="0.25">
      <c r="A33" s="30">
        <f t="shared" si="2"/>
        <v>24</v>
      </c>
      <c r="B33" s="32"/>
      <c r="C33" s="32"/>
      <c r="D33" s="102">
        <v>1711</v>
      </c>
      <c r="E33" s="32"/>
      <c r="F33" s="33">
        <v>0.13</v>
      </c>
      <c r="G33" s="32" t="s">
        <v>198</v>
      </c>
      <c r="H33" s="103">
        <v>1</v>
      </c>
      <c r="I33" s="32">
        <v>12</v>
      </c>
      <c r="J33" s="35" t="s">
        <v>57</v>
      </c>
      <c r="K33" s="35">
        <v>37956</v>
      </c>
      <c r="L33" s="35">
        <v>37963</v>
      </c>
      <c r="M33" s="35">
        <v>37964</v>
      </c>
      <c r="N33" s="35">
        <v>37965</v>
      </c>
      <c r="O33" s="35">
        <v>37966</v>
      </c>
      <c r="P33" s="35">
        <v>37967</v>
      </c>
      <c r="Q33" s="35"/>
      <c r="R33" s="32" t="s">
        <v>607</v>
      </c>
      <c r="S33" s="36">
        <f t="shared" si="0"/>
        <v>1.56</v>
      </c>
      <c r="T33" s="39">
        <f t="shared" si="3"/>
        <v>1.56</v>
      </c>
      <c r="U33" s="36">
        <v>3.25</v>
      </c>
    </row>
    <row r="34" spans="1:21" x14ac:dyDescent="0.25">
      <c r="A34" s="30">
        <f t="shared" si="2"/>
        <v>25</v>
      </c>
      <c r="B34" s="32"/>
      <c r="C34" s="32"/>
      <c r="D34" s="102">
        <v>1711</v>
      </c>
      <c r="E34" s="32" t="s">
        <v>606</v>
      </c>
      <c r="F34" s="33">
        <v>0.13</v>
      </c>
      <c r="G34" s="32" t="s">
        <v>198</v>
      </c>
      <c r="H34" s="103">
        <v>1</v>
      </c>
      <c r="I34" s="32">
        <v>12</v>
      </c>
      <c r="J34" s="35" t="s">
        <v>51</v>
      </c>
      <c r="K34" s="35">
        <v>37962</v>
      </c>
      <c r="L34" s="35">
        <v>37963</v>
      </c>
      <c r="M34" s="35">
        <v>37964</v>
      </c>
      <c r="N34" s="35">
        <v>37965</v>
      </c>
      <c r="O34" s="35">
        <v>37966</v>
      </c>
      <c r="P34" s="35">
        <v>37967</v>
      </c>
      <c r="Q34" s="35"/>
      <c r="R34" s="32" t="s">
        <v>629</v>
      </c>
      <c r="S34" s="36">
        <f t="shared" si="0"/>
        <v>1.56</v>
      </c>
      <c r="T34" s="39">
        <f t="shared" si="3"/>
        <v>1.56</v>
      </c>
      <c r="U34" s="105">
        <v>20</v>
      </c>
    </row>
    <row r="35" spans="1:21" x14ac:dyDescent="0.25">
      <c r="A35" s="30">
        <f t="shared" si="2"/>
        <v>26</v>
      </c>
      <c r="B35" s="32"/>
      <c r="C35" s="32"/>
      <c r="D35" s="104" t="s">
        <v>630</v>
      </c>
      <c r="E35" s="32"/>
      <c r="F35" s="33">
        <v>0.13</v>
      </c>
      <c r="G35" s="32" t="s">
        <v>631</v>
      </c>
      <c r="H35" s="103">
        <v>1</v>
      </c>
      <c r="I35" s="32">
        <v>20</v>
      </c>
      <c r="J35" s="35" t="s">
        <v>51</v>
      </c>
      <c r="K35" s="35">
        <v>37830</v>
      </c>
      <c r="L35" s="35">
        <v>37831</v>
      </c>
      <c r="M35" s="35">
        <v>37832</v>
      </c>
      <c r="N35" s="35">
        <v>37833</v>
      </c>
      <c r="O35" s="35">
        <v>37834</v>
      </c>
      <c r="P35" s="35">
        <v>37835</v>
      </c>
      <c r="Q35" s="35"/>
      <c r="R35" s="32"/>
      <c r="S35" s="36">
        <f t="shared" si="0"/>
        <v>2.6</v>
      </c>
      <c r="T35" s="39">
        <f t="shared" si="3"/>
        <v>2.6</v>
      </c>
      <c r="U35" s="36">
        <v>5.5</v>
      </c>
    </row>
    <row r="36" spans="1:21" x14ac:dyDescent="0.25">
      <c r="A36" s="30">
        <f t="shared" si="2"/>
        <v>27</v>
      </c>
      <c r="B36" s="32"/>
      <c r="C36" s="32"/>
      <c r="D36" s="102">
        <v>1716</v>
      </c>
      <c r="E36" s="32"/>
      <c r="F36" s="33">
        <v>0.13</v>
      </c>
      <c r="G36" s="32" t="s">
        <v>207</v>
      </c>
      <c r="H36" s="103">
        <v>1</v>
      </c>
      <c r="I36" s="32">
        <v>4</v>
      </c>
      <c r="J36" s="35" t="s">
        <v>51</v>
      </c>
      <c r="K36" s="35">
        <v>37952</v>
      </c>
      <c r="L36" s="35"/>
      <c r="M36" s="35"/>
      <c r="N36" s="35"/>
      <c r="O36" s="35"/>
      <c r="P36" s="35"/>
      <c r="Q36" s="35"/>
      <c r="R36" s="32"/>
      <c r="S36" s="36">
        <f t="shared" si="0"/>
        <v>0.52</v>
      </c>
      <c r="T36" s="39">
        <f t="shared" si="3"/>
        <v>0.52</v>
      </c>
      <c r="U36" s="36">
        <v>1.1000000000000001</v>
      </c>
    </row>
    <row r="37" spans="1:21" x14ac:dyDescent="0.25">
      <c r="A37" s="30">
        <f t="shared" si="2"/>
        <v>28</v>
      </c>
      <c r="B37" s="32"/>
      <c r="C37" s="32"/>
      <c r="D37" s="104" t="s">
        <v>632</v>
      </c>
      <c r="E37" s="32"/>
      <c r="F37" s="33">
        <v>0.13</v>
      </c>
      <c r="G37" s="94" t="s">
        <v>633</v>
      </c>
      <c r="H37" s="103">
        <v>1</v>
      </c>
      <c r="I37" s="32">
        <v>12</v>
      </c>
      <c r="J37" s="35" t="s">
        <v>51</v>
      </c>
      <c r="K37" s="35">
        <v>37812</v>
      </c>
      <c r="L37" s="35">
        <v>37813</v>
      </c>
      <c r="M37" s="35">
        <v>37814</v>
      </c>
      <c r="N37" s="35">
        <v>37815</v>
      </c>
      <c r="O37" s="35">
        <v>37816</v>
      </c>
      <c r="P37" s="35">
        <v>37817</v>
      </c>
      <c r="Q37" s="35"/>
      <c r="R37" s="32"/>
      <c r="S37" s="36">
        <f t="shared" si="0"/>
        <v>1.56</v>
      </c>
      <c r="T37" s="39">
        <f t="shared" si="3"/>
        <v>1.56</v>
      </c>
      <c r="U37" s="36">
        <v>3.25</v>
      </c>
    </row>
    <row r="38" spans="1:21" x14ac:dyDescent="0.25">
      <c r="A38" s="30">
        <f t="shared" si="2"/>
        <v>29</v>
      </c>
      <c r="B38" s="32"/>
      <c r="C38" s="32"/>
      <c r="D38" s="102">
        <v>1721</v>
      </c>
      <c r="E38" s="32"/>
      <c r="F38" s="33">
        <v>0.13</v>
      </c>
      <c r="G38" s="32" t="s">
        <v>634</v>
      </c>
      <c r="H38" s="103">
        <v>1</v>
      </c>
      <c r="I38" s="32">
        <v>4</v>
      </c>
      <c r="J38" s="35" t="s">
        <v>46</v>
      </c>
      <c r="K38" s="35">
        <v>38052</v>
      </c>
      <c r="L38" s="35"/>
      <c r="M38" s="35"/>
      <c r="N38" s="35"/>
      <c r="O38" s="35"/>
      <c r="P38" s="35"/>
      <c r="Q38" s="35"/>
      <c r="R38" s="32"/>
      <c r="S38" s="36">
        <f t="shared" si="0"/>
        <v>0.52</v>
      </c>
      <c r="T38" s="39">
        <f t="shared" si="3"/>
        <v>0.52</v>
      </c>
      <c r="U38" s="36">
        <v>1.1000000000000001</v>
      </c>
    </row>
    <row r="39" spans="1:21" x14ac:dyDescent="0.25">
      <c r="A39" s="30">
        <f t="shared" si="2"/>
        <v>30</v>
      </c>
      <c r="B39" s="32"/>
      <c r="C39" s="32"/>
      <c r="D39" s="102">
        <f>D38+1</f>
        <v>1722</v>
      </c>
      <c r="E39" s="32"/>
      <c r="F39" s="33">
        <v>0.13</v>
      </c>
      <c r="G39" s="32" t="s">
        <v>635</v>
      </c>
      <c r="H39" s="103">
        <v>1</v>
      </c>
      <c r="I39" s="32">
        <v>10</v>
      </c>
      <c r="J39" s="35" t="s">
        <v>46</v>
      </c>
      <c r="K39" s="35">
        <v>37687</v>
      </c>
      <c r="L39" s="35">
        <v>37688</v>
      </c>
      <c r="M39" s="35">
        <v>37689</v>
      </c>
      <c r="N39" s="35">
        <v>37690</v>
      </c>
      <c r="O39" s="35">
        <v>37691</v>
      </c>
      <c r="P39" s="35"/>
      <c r="Q39" s="35"/>
      <c r="R39" s="32"/>
      <c r="S39" s="36">
        <f t="shared" si="0"/>
        <v>1.3</v>
      </c>
      <c r="T39" s="39">
        <f t="shared" si="3"/>
        <v>1.3</v>
      </c>
      <c r="U39" s="36">
        <v>2.75</v>
      </c>
    </row>
    <row r="40" spans="1:21" x14ac:dyDescent="0.25">
      <c r="A40" s="30">
        <f t="shared" si="2"/>
        <v>31</v>
      </c>
      <c r="B40" s="32"/>
      <c r="C40" s="32"/>
      <c r="D40" s="104" t="s">
        <v>636</v>
      </c>
      <c r="E40" s="32"/>
      <c r="F40" s="33">
        <v>0.13</v>
      </c>
      <c r="G40" s="32" t="s">
        <v>637</v>
      </c>
      <c r="H40" s="103">
        <v>1</v>
      </c>
      <c r="I40" s="32">
        <v>16</v>
      </c>
      <c r="J40" s="35" t="s">
        <v>51</v>
      </c>
      <c r="K40" s="35">
        <v>38088</v>
      </c>
      <c r="L40" s="35">
        <v>38089</v>
      </c>
      <c r="M40" s="35">
        <v>38090</v>
      </c>
      <c r="N40" s="35">
        <v>38091</v>
      </c>
      <c r="O40" s="35">
        <v>38092</v>
      </c>
      <c r="P40" s="35">
        <v>38093</v>
      </c>
      <c r="Q40" s="35"/>
      <c r="R40" s="32" t="s">
        <v>1360</v>
      </c>
      <c r="S40" s="36">
        <f t="shared" si="0"/>
        <v>2.08</v>
      </c>
      <c r="T40" s="39">
        <f t="shared" si="3"/>
        <v>2.08</v>
      </c>
      <c r="U40" s="36">
        <v>2.25</v>
      </c>
    </row>
    <row r="41" spans="1:21" x14ac:dyDescent="0.25">
      <c r="A41" s="30">
        <f t="shared" si="2"/>
        <v>32</v>
      </c>
      <c r="B41" s="32"/>
      <c r="C41" s="32"/>
      <c r="D41" s="102">
        <v>1725</v>
      </c>
      <c r="E41" s="32"/>
      <c r="F41" s="33">
        <v>0.13</v>
      </c>
      <c r="G41" s="32" t="s">
        <v>638</v>
      </c>
      <c r="H41" s="103">
        <v>1</v>
      </c>
      <c r="I41" s="32">
        <v>4</v>
      </c>
      <c r="J41" s="35" t="s">
        <v>46</v>
      </c>
      <c r="K41" s="35">
        <v>38210</v>
      </c>
      <c r="L41" s="35"/>
      <c r="M41" s="35"/>
      <c r="N41" s="35"/>
      <c r="O41" s="35"/>
      <c r="P41" s="35"/>
      <c r="Q41" s="35"/>
      <c r="R41" s="32"/>
      <c r="S41" s="36">
        <f t="shared" si="0"/>
        <v>0.52</v>
      </c>
      <c r="T41" s="39">
        <f t="shared" si="3"/>
        <v>0.52</v>
      </c>
      <c r="U41" s="36">
        <v>1.1000000000000001</v>
      </c>
    </row>
    <row r="42" spans="1:21" x14ac:dyDescent="0.25">
      <c r="A42" s="30">
        <f t="shared" si="2"/>
        <v>33</v>
      </c>
      <c r="B42" s="32"/>
      <c r="C42" s="32"/>
      <c r="D42" s="102">
        <f>D41+1</f>
        <v>1726</v>
      </c>
      <c r="E42" s="32"/>
      <c r="F42" s="33">
        <v>0.13</v>
      </c>
      <c r="G42" s="32" t="s">
        <v>639</v>
      </c>
      <c r="H42" s="103">
        <v>1</v>
      </c>
      <c r="I42" s="32">
        <v>4</v>
      </c>
      <c r="J42" s="35" t="s">
        <v>46</v>
      </c>
      <c r="K42" s="35">
        <v>37914</v>
      </c>
      <c r="L42" s="35"/>
      <c r="M42" s="35"/>
      <c r="N42" s="35"/>
      <c r="O42" s="35"/>
      <c r="P42" s="35"/>
      <c r="Q42" s="35"/>
      <c r="R42" s="32"/>
      <c r="S42" s="36">
        <f t="shared" si="0"/>
        <v>0.52</v>
      </c>
      <c r="T42" s="39">
        <f t="shared" si="3"/>
        <v>0.52</v>
      </c>
      <c r="U42" s="36">
        <v>1.1000000000000001</v>
      </c>
    </row>
    <row r="43" spans="1:21" x14ac:dyDescent="0.25">
      <c r="A43" s="30">
        <f t="shared" si="2"/>
        <v>34</v>
      </c>
      <c r="B43" s="32"/>
      <c r="C43" s="32"/>
      <c r="D43" s="102">
        <f>D42+1</f>
        <v>1727</v>
      </c>
      <c r="E43" s="32"/>
      <c r="F43" s="33">
        <v>0.13</v>
      </c>
      <c r="G43" s="32" t="s">
        <v>640</v>
      </c>
      <c r="H43" s="103">
        <v>1</v>
      </c>
      <c r="I43" s="32">
        <v>4</v>
      </c>
      <c r="J43" s="35" t="s">
        <v>51</v>
      </c>
      <c r="K43" s="35">
        <v>37997</v>
      </c>
      <c r="L43" s="35"/>
      <c r="M43" s="35"/>
      <c r="N43" s="35"/>
      <c r="O43" s="35"/>
      <c r="P43" s="35"/>
      <c r="Q43" s="35"/>
      <c r="R43" s="32"/>
      <c r="S43" s="36">
        <f t="shared" si="0"/>
        <v>0.52</v>
      </c>
      <c r="T43" s="39">
        <f t="shared" si="3"/>
        <v>0.52</v>
      </c>
      <c r="U43" s="36">
        <v>1.1000000000000001</v>
      </c>
    </row>
    <row r="44" spans="1:21" x14ac:dyDescent="0.25">
      <c r="A44" s="30">
        <f t="shared" si="2"/>
        <v>35</v>
      </c>
      <c r="B44" s="32"/>
      <c r="C44" s="32"/>
      <c r="D44" s="102">
        <f>D43+1</f>
        <v>1728</v>
      </c>
      <c r="E44" s="32"/>
      <c r="F44" s="33">
        <v>0.13</v>
      </c>
      <c r="G44" s="32" t="s">
        <v>641</v>
      </c>
      <c r="H44" s="103">
        <v>1</v>
      </c>
      <c r="I44" s="32">
        <v>16</v>
      </c>
      <c r="J44" s="35" t="s">
        <v>57</v>
      </c>
      <c r="K44" s="35">
        <v>38138</v>
      </c>
      <c r="L44" s="35">
        <v>38139</v>
      </c>
      <c r="M44" s="35">
        <v>38140</v>
      </c>
      <c r="N44" s="35">
        <v>38141</v>
      </c>
      <c r="O44" s="35">
        <v>38142</v>
      </c>
      <c r="P44" s="35"/>
      <c r="Q44" s="35"/>
      <c r="R44" s="32" t="s">
        <v>1361</v>
      </c>
      <c r="S44" s="36">
        <f t="shared" si="0"/>
        <v>2.08</v>
      </c>
      <c r="T44" s="39">
        <f t="shared" si="3"/>
        <v>2.08</v>
      </c>
      <c r="U44" s="36">
        <v>2.75</v>
      </c>
    </row>
    <row r="45" spans="1:21" s="144" customFormat="1" x14ac:dyDescent="0.25">
      <c r="A45" s="30">
        <f t="shared" si="2"/>
        <v>36</v>
      </c>
      <c r="B45" s="32"/>
      <c r="C45" s="32"/>
      <c r="D45" s="102">
        <f>D44+1</f>
        <v>1729</v>
      </c>
      <c r="E45" s="32"/>
      <c r="F45" s="33">
        <v>0.13</v>
      </c>
      <c r="G45" s="32" t="s">
        <v>642</v>
      </c>
      <c r="H45" s="103">
        <v>1</v>
      </c>
      <c r="I45" s="32">
        <v>100</v>
      </c>
      <c r="J45" s="35" t="s">
        <v>57</v>
      </c>
      <c r="K45" s="35" t="s">
        <v>643</v>
      </c>
      <c r="L45" s="106" t="s">
        <v>644</v>
      </c>
      <c r="M45" s="35">
        <v>37894</v>
      </c>
      <c r="N45" s="35">
        <v>37895</v>
      </c>
      <c r="O45" s="35">
        <v>37896</v>
      </c>
      <c r="P45" s="35"/>
      <c r="Q45" s="35"/>
      <c r="R45" s="32" t="s">
        <v>1391</v>
      </c>
      <c r="S45" s="36">
        <f t="shared" si="0"/>
        <v>13</v>
      </c>
      <c r="T45" s="39">
        <f t="shared" si="3"/>
        <v>13</v>
      </c>
      <c r="U45" s="36">
        <v>25</v>
      </c>
    </row>
    <row r="46" spans="1:21" x14ac:dyDescent="0.25">
      <c r="A46" s="30">
        <f t="shared" si="2"/>
        <v>37</v>
      </c>
      <c r="B46" s="32"/>
      <c r="C46" s="32"/>
      <c r="D46" s="102">
        <v>1730</v>
      </c>
      <c r="E46" s="32"/>
      <c r="F46" s="33">
        <v>0.13</v>
      </c>
      <c r="G46" s="32" t="s">
        <v>642</v>
      </c>
      <c r="H46" s="103">
        <v>1</v>
      </c>
      <c r="I46" s="32">
        <v>10</v>
      </c>
      <c r="J46" s="35" t="s">
        <v>57</v>
      </c>
      <c r="K46" s="35">
        <v>38155</v>
      </c>
      <c r="L46" s="35">
        <v>38156</v>
      </c>
      <c r="M46" s="35">
        <v>38157</v>
      </c>
      <c r="N46" s="35">
        <v>38158</v>
      </c>
      <c r="O46" s="35">
        <v>38159</v>
      </c>
      <c r="P46" s="35"/>
      <c r="Q46" s="35"/>
      <c r="R46" s="32"/>
      <c r="S46" s="36">
        <f t="shared" si="0"/>
        <v>1.3</v>
      </c>
      <c r="T46" s="39">
        <f t="shared" ref="T46:T84" si="5">S46</f>
        <v>1.3</v>
      </c>
      <c r="U46" s="36">
        <v>2.75</v>
      </c>
    </row>
    <row r="47" spans="1:21" x14ac:dyDescent="0.25">
      <c r="A47" s="30">
        <f t="shared" si="2"/>
        <v>38</v>
      </c>
      <c r="B47" s="32"/>
      <c r="C47" s="32"/>
      <c r="D47" s="102">
        <f>D46+1</f>
        <v>1731</v>
      </c>
      <c r="E47" s="32"/>
      <c r="F47" s="33">
        <v>0.13</v>
      </c>
      <c r="G47" s="32" t="s">
        <v>645</v>
      </c>
      <c r="H47" s="103">
        <v>1</v>
      </c>
      <c r="I47" s="32">
        <v>4</v>
      </c>
      <c r="J47" s="35" t="s">
        <v>64</v>
      </c>
      <c r="K47" s="35">
        <v>38317</v>
      </c>
      <c r="L47" s="35"/>
      <c r="M47" s="35"/>
      <c r="N47" s="35"/>
      <c r="O47" s="35"/>
      <c r="P47" s="35"/>
      <c r="Q47" s="35"/>
      <c r="R47" s="32"/>
      <c r="S47" s="36">
        <f t="shared" si="0"/>
        <v>0.52</v>
      </c>
      <c r="T47" s="39">
        <f t="shared" si="5"/>
        <v>0.52</v>
      </c>
      <c r="U47" s="36">
        <v>1.25</v>
      </c>
    </row>
    <row r="48" spans="1:21" x14ac:dyDescent="0.25">
      <c r="A48" s="30">
        <f t="shared" si="2"/>
        <v>39</v>
      </c>
      <c r="B48" s="32"/>
      <c r="C48" s="32"/>
      <c r="D48" s="104">
        <v>1732</v>
      </c>
      <c r="E48" s="32"/>
      <c r="F48" s="33">
        <v>0.13</v>
      </c>
      <c r="G48" s="32" t="s">
        <v>646</v>
      </c>
      <c r="H48" s="103">
        <v>1</v>
      </c>
      <c r="I48" s="32">
        <v>4</v>
      </c>
      <c r="J48" s="35" t="s">
        <v>46</v>
      </c>
      <c r="K48" s="35">
        <v>38388</v>
      </c>
      <c r="L48" s="35"/>
      <c r="M48" s="35"/>
      <c r="N48" s="35"/>
      <c r="O48" s="35"/>
      <c r="P48" s="35"/>
      <c r="Q48" s="35"/>
      <c r="R48" s="32"/>
      <c r="S48" s="36">
        <f t="shared" si="0"/>
        <v>0.52</v>
      </c>
      <c r="T48" s="39">
        <f t="shared" si="5"/>
        <v>0.52</v>
      </c>
      <c r="U48" s="36">
        <v>1.1000000000000001</v>
      </c>
    </row>
    <row r="49" spans="1:21" x14ac:dyDescent="0.25">
      <c r="A49" s="30">
        <f t="shared" si="2"/>
        <v>40</v>
      </c>
      <c r="B49" s="32"/>
      <c r="C49" s="32"/>
      <c r="D49" s="104">
        <v>1733</v>
      </c>
      <c r="E49" s="32"/>
      <c r="F49" s="33">
        <v>0.13</v>
      </c>
      <c r="G49" s="32" t="s">
        <v>646</v>
      </c>
      <c r="H49" s="103">
        <v>1</v>
      </c>
      <c r="I49" s="32">
        <v>4</v>
      </c>
      <c r="J49" s="35" t="s">
        <v>57</v>
      </c>
      <c r="K49" s="35">
        <v>38382</v>
      </c>
      <c r="L49" s="35"/>
      <c r="M49" s="35"/>
      <c r="N49" s="35"/>
      <c r="O49" s="35"/>
      <c r="P49" s="35"/>
      <c r="Q49" s="35"/>
      <c r="R49" s="32"/>
      <c r="S49" s="36">
        <f t="shared" si="0"/>
        <v>0.52</v>
      </c>
      <c r="T49" s="39">
        <f t="shared" si="5"/>
        <v>0.52</v>
      </c>
      <c r="U49" s="36">
        <v>1.1000000000000001</v>
      </c>
    </row>
    <row r="50" spans="1:21" s="144" customFormat="1" x14ac:dyDescent="0.25">
      <c r="A50" s="30">
        <f t="shared" si="2"/>
        <v>41</v>
      </c>
      <c r="B50" s="32"/>
      <c r="C50" s="32"/>
      <c r="D50" s="104" t="s">
        <v>647</v>
      </c>
      <c r="E50" s="32"/>
      <c r="F50" s="33">
        <v>0.13</v>
      </c>
      <c r="G50" s="32" t="s">
        <v>646</v>
      </c>
      <c r="H50" s="103">
        <v>1</v>
      </c>
      <c r="I50" s="32">
        <v>50</v>
      </c>
      <c r="J50" s="35" t="s">
        <v>46</v>
      </c>
      <c r="K50" s="35">
        <v>38385</v>
      </c>
      <c r="L50" s="35"/>
      <c r="M50" s="35"/>
      <c r="N50" s="35"/>
      <c r="O50" s="35"/>
      <c r="P50" s="35"/>
      <c r="Q50" s="35"/>
      <c r="R50" s="32" t="s">
        <v>1392</v>
      </c>
      <c r="S50" s="36">
        <f t="shared" si="0"/>
        <v>6.5</v>
      </c>
      <c r="T50" s="39">
        <f t="shared" si="5"/>
        <v>6.5</v>
      </c>
      <c r="U50" s="36">
        <v>12.5</v>
      </c>
    </row>
    <row r="51" spans="1:21" x14ac:dyDescent="0.25">
      <c r="A51" s="30">
        <f t="shared" si="2"/>
        <v>42</v>
      </c>
      <c r="B51" s="32"/>
      <c r="C51" s="32"/>
      <c r="D51" s="102">
        <v>1734</v>
      </c>
      <c r="E51" s="32"/>
      <c r="F51" s="33">
        <v>0.13</v>
      </c>
      <c r="G51" s="32" t="s">
        <v>648</v>
      </c>
      <c r="H51" s="103">
        <v>1</v>
      </c>
      <c r="I51" s="32">
        <v>4</v>
      </c>
      <c r="J51" s="35" t="s">
        <v>51</v>
      </c>
      <c r="K51" s="35">
        <v>38357</v>
      </c>
      <c r="L51" s="35"/>
      <c r="M51" s="35"/>
      <c r="N51" s="35"/>
      <c r="O51" s="35"/>
      <c r="P51" s="35"/>
      <c r="Q51" s="35"/>
      <c r="R51" s="32"/>
      <c r="S51" s="36">
        <f t="shared" si="0"/>
        <v>0.52</v>
      </c>
      <c r="T51" s="39">
        <f t="shared" si="5"/>
        <v>0.52</v>
      </c>
      <c r="U51" s="36">
        <v>1.25</v>
      </c>
    </row>
    <row r="52" spans="1:21" s="144" customFormat="1" x14ac:dyDescent="0.25">
      <c r="A52" s="30">
        <f t="shared" si="2"/>
        <v>43</v>
      </c>
      <c r="B52" s="32"/>
      <c r="C52" s="32"/>
      <c r="D52" s="102">
        <v>1734</v>
      </c>
      <c r="E52" s="32"/>
      <c r="F52" s="33">
        <v>0.13</v>
      </c>
      <c r="G52" s="32" t="s">
        <v>648</v>
      </c>
      <c r="H52" s="103">
        <v>1</v>
      </c>
      <c r="I52" s="32">
        <v>60</v>
      </c>
      <c r="J52" s="35" t="s">
        <v>64</v>
      </c>
      <c r="K52" s="35">
        <v>38363</v>
      </c>
      <c r="L52" s="35"/>
      <c r="M52" s="35"/>
      <c r="N52" s="35"/>
      <c r="O52" s="35"/>
      <c r="P52" s="35"/>
      <c r="Q52" s="35"/>
      <c r="R52" s="32" t="s">
        <v>1362</v>
      </c>
      <c r="S52" s="36">
        <f t="shared" si="0"/>
        <v>7.8000000000000007</v>
      </c>
      <c r="T52" s="39">
        <f t="shared" si="5"/>
        <v>7.8000000000000007</v>
      </c>
      <c r="U52" s="36">
        <v>15</v>
      </c>
    </row>
    <row r="53" spans="1:21" x14ac:dyDescent="0.25">
      <c r="A53" s="30">
        <f t="shared" si="2"/>
        <v>44</v>
      </c>
      <c r="B53" s="32"/>
      <c r="C53" s="32"/>
      <c r="D53" s="102">
        <f>D51+1</f>
        <v>1735</v>
      </c>
      <c r="E53" s="32"/>
      <c r="F53" s="33">
        <v>0.15</v>
      </c>
      <c r="G53" s="41" t="s">
        <v>649</v>
      </c>
      <c r="H53" s="103">
        <v>1</v>
      </c>
      <c r="I53" s="32">
        <v>4</v>
      </c>
      <c r="J53" s="35" t="s">
        <v>46</v>
      </c>
      <c r="K53" s="35">
        <v>35768</v>
      </c>
      <c r="L53" s="35"/>
      <c r="M53" s="35"/>
      <c r="N53" s="35"/>
      <c r="O53" s="35"/>
      <c r="P53" s="35"/>
      <c r="Q53" s="35"/>
      <c r="R53" s="32" t="s">
        <v>650</v>
      </c>
      <c r="S53" s="36">
        <f t="shared" si="0"/>
        <v>0.6</v>
      </c>
      <c r="T53" s="39">
        <f t="shared" si="5"/>
        <v>0.6</v>
      </c>
      <c r="U53" s="36">
        <v>1.4</v>
      </c>
    </row>
    <row r="54" spans="1:21" x14ac:dyDescent="0.25">
      <c r="A54" s="30">
        <f t="shared" si="2"/>
        <v>45</v>
      </c>
      <c r="B54" s="32"/>
      <c r="C54" s="32"/>
      <c r="D54" s="102">
        <f>D52+1</f>
        <v>1735</v>
      </c>
      <c r="E54" s="32" t="s">
        <v>606</v>
      </c>
      <c r="F54" s="33">
        <v>0.15</v>
      </c>
      <c r="G54" s="41" t="s">
        <v>649</v>
      </c>
      <c r="H54" s="103">
        <v>1</v>
      </c>
      <c r="I54" s="32">
        <v>10</v>
      </c>
      <c r="J54" s="35" t="s">
        <v>64</v>
      </c>
      <c r="K54" s="35">
        <v>35771</v>
      </c>
      <c r="L54" s="35"/>
      <c r="M54" s="35"/>
      <c r="N54" s="35"/>
      <c r="O54" s="35"/>
      <c r="P54" s="35"/>
      <c r="Q54" s="35"/>
      <c r="R54" s="32" t="s">
        <v>1363</v>
      </c>
      <c r="S54" s="36">
        <f t="shared" si="0"/>
        <v>1.5</v>
      </c>
      <c r="T54" s="39">
        <f t="shared" si="5"/>
        <v>1.5</v>
      </c>
      <c r="U54" s="36">
        <v>5</v>
      </c>
    </row>
    <row r="55" spans="1:21" x14ac:dyDescent="0.25">
      <c r="A55" s="30">
        <f t="shared" si="2"/>
        <v>46</v>
      </c>
      <c r="B55" s="32"/>
      <c r="C55" s="32"/>
      <c r="D55" s="102">
        <v>1744</v>
      </c>
      <c r="E55" s="32"/>
      <c r="F55" s="33">
        <v>0.13</v>
      </c>
      <c r="G55" s="32" t="s">
        <v>651</v>
      </c>
      <c r="H55" s="103">
        <v>1</v>
      </c>
      <c r="I55" s="32">
        <v>12</v>
      </c>
      <c r="J55" s="35" t="s">
        <v>51</v>
      </c>
      <c r="K55" s="35">
        <v>38300</v>
      </c>
      <c r="L55" s="35">
        <v>38301</v>
      </c>
      <c r="M55" s="35">
        <v>38302</v>
      </c>
      <c r="N55" s="35">
        <v>38303</v>
      </c>
      <c r="O55" s="35">
        <v>38304</v>
      </c>
      <c r="P55" s="35">
        <v>38305</v>
      </c>
      <c r="Q55" s="35"/>
      <c r="R55" s="32"/>
      <c r="S55" s="36">
        <f t="shared" si="0"/>
        <v>1.56</v>
      </c>
      <c r="T55" s="39">
        <f t="shared" si="5"/>
        <v>1.56</v>
      </c>
      <c r="U55" s="36">
        <v>3.25</v>
      </c>
    </row>
    <row r="56" spans="1:21" x14ac:dyDescent="0.25">
      <c r="A56" s="30">
        <f t="shared" si="2"/>
        <v>47</v>
      </c>
      <c r="B56" s="32"/>
      <c r="C56" s="32"/>
      <c r="D56" s="104" t="s">
        <v>652</v>
      </c>
      <c r="E56" s="32"/>
      <c r="F56" s="33">
        <v>0.13</v>
      </c>
      <c r="G56" s="32" t="s">
        <v>653</v>
      </c>
      <c r="H56" s="103">
        <v>1</v>
      </c>
      <c r="I56" s="32">
        <v>12</v>
      </c>
      <c r="J56" s="35" t="s">
        <v>57</v>
      </c>
      <c r="K56" s="35">
        <v>38318</v>
      </c>
      <c r="L56" s="35">
        <v>38319</v>
      </c>
      <c r="M56" s="35">
        <v>38320</v>
      </c>
      <c r="N56" s="35">
        <v>38321</v>
      </c>
      <c r="O56" s="35">
        <v>38322</v>
      </c>
      <c r="P56" s="35">
        <v>38323</v>
      </c>
      <c r="Q56" s="35"/>
      <c r="R56" s="32"/>
      <c r="S56" s="36">
        <f t="shared" si="0"/>
        <v>1.56</v>
      </c>
      <c r="T56" s="39">
        <f t="shared" si="5"/>
        <v>1.56</v>
      </c>
      <c r="U56" s="36">
        <v>3.25</v>
      </c>
    </row>
    <row r="57" spans="1:21" x14ac:dyDescent="0.25">
      <c r="A57" s="30">
        <f t="shared" si="2"/>
        <v>48</v>
      </c>
      <c r="B57" s="32"/>
      <c r="C57" s="32"/>
      <c r="D57" s="104" t="s">
        <v>654</v>
      </c>
      <c r="E57" s="32"/>
      <c r="F57" s="33">
        <v>0.13</v>
      </c>
      <c r="G57" s="32" t="s">
        <v>655</v>
      </c>
      <c r="H57" s="103">
        <v>1</v>
      </c>
      <c r="I57" s="32">
        <v>16</v>
      </c>
      <c r="J57" s="35" t="s">
        <v>64</v>
      </c>
      <c r="K57" s="35">
        <v>38443</v>
      </c>
      <c r="L57" s="35">
        <v>38444</v>
      </c>
      <c r="M57" s="35">
        <v>38445</v>
      </c>
      <c r="N57" s="35">
        <v>38446</v>
      </c>
      <c r="O57" s="35">
        <v>38447</v>
      </c>
      <c r="P57" s="35">
        <v>38448</v>
      </c>
      <c r="Q57" s="35"/>
      <c r="R57" s="32"/>
      <c r="S57" s="36">
        <f t="shared" si="0"/>
        <v>2.08</v>
      </c>
      <c r="T57" s="39">
        <f t="shared" si="5"/>
        <v>2.08</v>
      </c>
      <c r="U57" s="36">
        <v>4.5</v>
      </c>
    </row>
    <row r="58" spans="1:21" x14ac:dyDescent="0.25">
      <c r="A58" s="30">
        <f t="shared" si="2"/>
        <v>49</v>
      </c>
      <c r="B58" s="32"/>
      <c r="C58" s="32"/>
      <c r="D58" s="102">
        <v>1753</v>
      </c>
      <c r="E58" s="32"/>
      <c r="F58" s="33">
        <v>0.13</v>
      </c>
      <c r="G58" s="32" t="s">
        <v>656</v>
      </c>
      <c r="H58" s="103">
        <v>1</v>
      </c>
      <c r="I58" s="32">
        <v>4</v>
      </c>
      <c r="J58" s="35" t="s">
        <v>64</v>
      </c>
      <c r="K58" s="35">
        <v>38511</v>
      </c>
      <c r="L58" s="35"/>
      <c r="M58" s="35"/>
      <c r="N58" s="35"/>
      <c r="O58" s="35"/>
      <c r="P58" s="35"/>
      <c r="Q58" s="35"/>
      <c r="R58" s="32"/>
      <c r="S58" s="36">
        <f t="shared" si="0"/>
        <v>0.52</v>
      </c>
      <c r="T58" s="39">
        <f t="shared" si="5"/>
        <v>0.52</v>
      </c>
      <c r="U58" s="36">
        <v>1.1000000000000001</v>
      </c>
    </row>
    <row r="59" spans="1:21" x14ac:dyDescent="0.25">
      <c r="A59" s="30">
        <f t="shared" si="2"/>
        <v>50</v>
      </c>
      <c r="B59" s="32"/>
      <c r="C59" s="32"/>
      <c r="D59" s="102">
        <v>1753</v>
      </c>
      <c r="E59" s="32"/>
      <c r="F59" s="33">
        <v>0.13</v>
      </c>
      <c r="G59" s="32" t="s">
        <v>656</v>
      </c>
      <c r="H59" s="103">
        <v>1</v>
      </c>
      <c r="I59" s="32">
        <v>4</v>
      </c>
      <c r="J59" s="35" t="s">
        <v>57</v>
      </c>
      <c r="K59" s="35">
        <v>38535</v>
      </c>
      <c r="L59" s="35"/>
      <c r="M59" s="35"/>
      <c r="N59" s="35"/>
      <c r="O59" s="35"/>
      <c r="P59" s="35"/>
      <c r="Q59" s="35"/>
      <c r="R59" s="32"/>
      <c r="S59" s="36">
        <f t="shared" si="0"/>
        <v>0.52</v>
      </c>
      <c r="T59" s="39">
        <f t="shared" si="5"/>
        <v>0.52</v>
      </c>
      <c r="U59" s="36">
        <v>1.1000000000000001</v>
      </c>
    </row>
    <row r="60" spans="1:21" x14ac:dyDescent="0.25">
      <c r="A60" s="30">
        <f t="shared" si="2"/>
        <v>51</v>
      </c>
      <c r="B60" s="32"/>
      <c r="C60" s="32"/>
      <c r="D60" s="102">
        <f>D58+1</f>
        <v>1754</v>
      </c>
      <c r="E60" s="32"/>
      <c r="F60" s="33">
        <v>0.13</v>
      </c>
      <c r="G60" s="32" t="s">
        <v>657</v>
      </c>
      <c r="H60" s="103">
        <v>1</v>
      </c>
      <c r="I60" s="32">
        <v>4</v>
      </c>
      <c r="J60" s="35" t="s">
        <v>46</v>
      </c>
      <c r="K60" s="35">
        <v>38240</v>
      </c>
      <c r="L60" s="35"/>
      <c r="M60" s="35"/>
      <c r="N60" s="35"/>
      <c r="O60" s="35"/>
      <c r="P60" s="35"/>
      <c r="Q60" s="35"/>
      <c r="R60" s="32"/>
      <c r="S60" s="36">
        <f t="shared" si="0"/>
        <v>0.52</v>
      </c>
      <c r="T60" s="39">
        <f t="shared" si="5"/>
        <v>0.52</v>
      </c>
      <c r="U60" s="36">
        <v>1.1000000000000001</v>
      </c>
    </row>
    <row r="61" spans="1:21" x14ac:dyDescent="0.25">
      <c r="A61" s="30">
        <f t="shared" si="2"/>
        <v>52</v>
      </c>
      <c r="B61" s="32"/>
      <c r="C61" s="32"/>
      <c r="D61" s="102">
        <f>D60+1</f>
        <v>1755</v>
      </c>
      <c r="E61" s="32"/>
      <c r="F61" s="33">
        <v>0.13</v>
      </c>
      <c r="G61" s="32" t="s">
        <v>658</v>
      </c>
      <c r="H61" s="103">
        <v>1</v>
      </c>
      <c r="I61" s="32">
        <v>20</v>
      </c>
      <c r="J61" s="35" t="s">
        <v>64</v>
      </c>
      <c r="K61" s="35">
        <v>38475</v>
      </c>
      <c r="L61" s="35">
        <v>38476</v>
      </c>
      <c r="M61" s="35">
        <v>38477</v>
      </c>
      <c r="N61" s="35">
        <v>38478</v>
      </c>
      <c r="O61" s="35">
        <v>38479</v>
      </c>
      <c r="P61" s="35">
        <v>38480</v>
      </c>
      <c r="Q61" s="35"/>
      <c r="R61" s="32" t="s">
        <v>1364</v>
      </c>
      <c r="S61" s="36">
        <f t="shared" si="0"/>
        <v>2.6</v>
      </c>
      <c r="T61" s="39">
        <f t="shared" si="5"/>
        <v>2.6</v>
      </c>
      <c r="U61" s="36">
        <v>5</v>
      </c>
    </row>
    <row r="62" spans="1:21" s="144" customFormat="1" x14ac:dyDescent="0.25">
      <c r="A62" s="30">
        <f t="shared" si="2"/>
        <v>53</v>
      </c>
      <c r="B62" s="32"/>
      <c r="C62" s="32"/>
      <c r="D62" s="102">
        <v>1755</v>
      </c>
      <c r="E62" s="32"/>
      <c r="F62" s="33">
        <v>0.13</v>
      </c>
      <c r="G62" s="32" t="s">
        <v>658</v>
      </c>
      <c r="H62" s="103">
        <v>1</v>
      </c>
      <c r="I62" s="32">
        <v>50</v>
      </c>
      <c r="J62" s="35" t="s">
        <v>57</v>
      </c>
      <c r="K62" s="35">
        <v>38475</v>
      </c>
      <c r="L62" s="35">
        <v>38476</v>
      </c>
      <c r="M62" s="35">
        <v>38477</v>
      </c>
      <c r="N62" s="35">
        <v>38478</v>
      </c>
      <c r="O62" s="35">
        <v>38479</v>
      </c>
      <c r="P62" s="35">
        <v>38480</v>
      </c>
      <c r="Q62" s="35"/>
      <c r="R62" s="32" t="s">
        <v>1393</v>
      </c>
      <c r="S62" s="36">
        <f t="shared" si="0"/>
        <v>6.5</v>
      </c>
      <c r="T62" s="39">
        <f t="shared" si="5"/>
        <v>6.5</v>
      </c>
      <c r="U62" s="36">
        <v>12.5</v>
      </c>
    </row>
    <row r="63" spans="1:21" x14ac:dyDescent="0.25">
      <c r="A63" s="30">
        <f t="shared" si="2"/>
        <v>54</v>
      </c>
      <c r="B63" s="31" t="s">
        <v>42</v>
      </c>
      <c r="C63" s="32"/>
      <c r="D63" s="102">
        <f>D61+1</f>
        <v>1756</v>
      </c>
      <c r="E63" s="32"/>
      <c r="F63" s="33">
        <v>0.15</v>
      </c>
      <c r="G63" s="32" t="s">
        <v>659</v>
      </c>
      <c r="H63" s="101">
        <v>1</v>
      </c>
      <c r="I63" s="32">
        <v>20</v>
      </c>
      <c r="J63" s="35" t="s">
        <v>46</v>
      </c>
      <c r="K63" s="35">
        <v>38406</v>
      </c>
      <c r="L63" s="35">
        <v>38407</v>
      </c>
      <c r="M63" s="35">
        <v>38408</v>
      </c>
      <c r="N63" s="35">
        <v>38709</v>
      </c>
      <c r="O63" s="35">
        <v>38410</v>
      </c>
      <c r="P63" s="35">
        <v>38584</v>
      </c>
      <c r="Q63" s="35"/>
      <c r="R63" s="32" t="s">
        <v>1365</v>
      </c>
      <c r="S63" s="36">
        <f t="shared" si="0"/>
        <v>3</v>
      </c>
      <c r="T63" s="39">
        <f t="shared" si="5"/>
        <v>3</v>
      </c>
      <c r="U63" s="36">
        <v>6</v>
      </c>
    </row>
    <row r="64" spans="1:21" x14ac:dyDescent="0.25">
      <c r="A64" s="30">
        <f t="shared" si="2"/>
        <v>55</v>
      </c>
      <c r="B64" s="32"/>
      <c r="C64" s="32"/>
      <c r="D64" s="102">
        <f>D63+1</f>
        <v>1757</v>
      </c>
      <c r="E64" s="32"/>
      <c r="F64" s="33">
        <v>0.13</v>
      </c>
      <c r="G64" s="32" t="s">
        <v>660</v>
      </c>
      <c r="H64" s="103">
        <v>1</v>
      </c>
      <c r="I64" s="32">
        <v>48</v>
      </c>
      <c r="J64" s="35" t="s">
        <v>57</v>
      </c>
      <c r="K64" s="35">
        <v>38638</v>
      </c>
      <c r="L64" s="35"/>
      <c r="M64" s="35"/>
      <c r="N64" s="35"/>
      <c r="O64" s="35"/>
      <c r="P64" s="35"/>
      <c r="Q64" s="35"/>
      <c r="R64" s="32" t="s">
        <v>1366</v>
      </c>
      <c r="S64" s="36">
        <f t="shared" si="0"/>
        <v>6.24</v>
      </c>
      <c r="T64" s="39">
        <f t="shared" si="5"/>
        <v>6.24</v>
      </c>
      <c r="U64" s="36">
        <v>13.5</v>
      </c>
    </row>
    <row r="65" spans="1:21" x14ac:dyDescent="0.25">
      <c r="A65" s="30">
        <f t="shared" si="2"/>
        <v>56</v>
      </c>
      <c r="B65" s="32"/>
      <c r="C65" s="32"/>
      <c r="D65" s="102">
        <f>D64+1</f>
        <v>1758</v>
      </c>
      <c r="E65" s="32"/>
      <c r="F65" s="33">
        <v>0.15</v>
      </c>
      <c r="G65" s="32" t="s">
        <v>661</v>
      </c>
      <c r="H65" s="103">
        <v>1</v>
      </c>
      <c r="I65" s="32">
        <v>20</v>
      </c>
      <c r="J65" s="35" t="s">
        <v>57</v>
      </c>
      <c r="K65" s="35">
        <v>38522</v>
      </c>
      <c r="L65" s="35">
        <v>38523</v>
      </c>
      <c r="M65" s="35">
        <v>38524</v>
      </c>
      <c r="N65" s="35">
        <v>38525</v>
      </c>
      <c r="O65" s="35">
        <v>38526</v>
      </c>
      <c r="P65" s="35">
        <v>38582</v>
      </c>
      <c r="Q65" s="35"/>
      <c r="R65" s="32" t="s">
        <v>1367</v>
      </c>
      <c r="S65" s="36">
        <f t="shared" si="0"/>
        <v>3</v>
      </c>
      <c r="T65" s="39">
        <f t="shared" si="5"/>
        <v>3</v>
      </c>
      <c r="U65" s="36">
        <v>6</v>
      </c>
    </row>
    <row r="66" spans="1:21" x14ac:dyDescent="0.25">
      <c r="A66" s="30">
        <f t="shared" si="2"/>
        <v>57</v>
      </c>
      <c r="B66" s="32"/>
      <c r="C66" s="32"/>
      <c r="D66" s="102">
        <v>1758</v>
      </c>
      <c r="E66" s="32"/>
      <c r="F66" s="33">
        <v>0.15</v>
      </c>
      <c r="G66" s="32" t="s">
        <v>661</v>
      </c>
      <c r="H66" s="103">
        <v>1</v>
      </c>
      <c r="I66" s="32">
        <v>40</v>
      </c>
      <c r="J66" s="35" t="s">
        <v>57</v>
      </c>
      <c r="K66" s="35">
        <v>38522</v>
      </c>
      <c r="L66" s="35">
        <v>38523</v>
      </c>
      <c r="M66" s="35">
        <v>38524</v>
      </c>
      <c r="N66" s="35">
        <v>38525</v>
      </c>
      <c r="O66" s="35">
        <v>38526</v>
      </c>
      <c r="P66" s="35">
        <v>38582</v>
      </c>
      <c r="Q66" s="35"/>
      <c r="R66" s="32" t="s">
        <v>1394</v>
      </c>
      <c r="S66" s="36">
        <f t="shared" si="0"/>
        <v>6</v>
      </c>
      <c r="T66" s="39">
        <f t="shared" si="5"/>
        <v>6</v>
      </c>
      <c r="U66" s="36">
        <v>12</v>
      </c>
    </row>
    <row r="67" spans="1:21" x14ac:dyDescent="0.25">
      <c r="A67" s="30">
        <f t="shared" si="2"/>
        <v>58</v>
      </c>
      <c r="B67" s="32"/>
      <c r="C67" s="32"/>
      <c r="D67" s="102">
        <f>D66+1</f>
        <v>1759</v>
      </c>
      <c r="E67" s="32"/>
      <c r="F67" s="33">
        <v>0.15</v>
      </c>
      <c r="G67" s="32" t="s">
        <v>662</v>
      </c>
      <c r="H67" s="103">
        <v>1</v>
      </c>
      <c r="I67" s="32">
        <v>4</v>
      </c>
      <c r="J67" s="35" t="s">
        <v>46</v>
      </c>
      <c r="K67" s="35">
        <v>38727</v>
      </c>
      <c r="L67" s="35"/>
      <c r="M67" s="35"/>
      <c r="N67" s="35"/>
      <c r="O67" s="35"/>
      <c r="P67" s="35"/>
      <c r="Q67" s="35"/>
      <c r="R67" s="32"/>
      <c r="S67" s="36">
        <f t="shared" si="0"/>
        <v>0.6</v>
      </c>
      <c r="T67" s="39">
        <f t="shared" si="5"/>
        <v>0.6</v>
      </c>
      <c r="U67" s="36">
        <v>1.35</v>
      </c>
    </row>
    <row r="68" spans="1:21" x14ac:dyDescent="0.25">
      <c r="A68" s="30">
        <f t="shared" si="2"/>
        <v>59</v>
      </c>
      <c r="B68" s="32"/>
      <c r="C68" s="32"/>
      <c r="D68" s="102">
        <v>1759</v>
      </c>
      <c r="E68" s="32"/>
      <c r="F68" s="33">
        <v>0.15</v>
      </c>
      <c r="G68" s="32" t="s">
        <v>662</v>
      </c>
      <c r="H68" s="103">
        <v>1</v>
      </c>
      <c r="I68" s="32">
        <v>4</v>
      </c>
      <c r="J68" s="35" t="s">
        <v>57</v>
      </c>
      <c r="K68" s="35">
        <v>38714</v>
      </c>
      <c r="L68" s="35"/>
      <c r="M68" s="35"/>
      <c r="N68" s="35"/>
      <c r="O68" s="35"/>
      <c r="P68" s="35"/>
      <c r="Q68" s="35"/>
      <c r="R68" s="32"/>
      <c r="S68" s="36">
        <f t="shared" si="0"/>
        <v>0.6</v>
      </c>
      <c r="T68" s="39">
        <f t="shared" si="5"/>
        <v>0.6</v>
      </c>
      <c r="U68" s="36">
        <v>1.35</v>
      </c>
    </row>
    <row r="69" spans="1:21" x14ac:dyDescent="0.25">
      <c r="A69" s="30">
        <f t="shared" si="2"/>
        <v>60</v>
      </c>
      <c r="B69" s="32"/>
      <c r="C69" s="32"/>
      <c r="D69" s="104" t="s">
        <v>663</v>
      </c>
      <c r="E69" s="32"/>
      <c r="F69" s="33">
        <v>0.15</v>
      </c>
      <c r="G69" s="32" t="s">
        <v>664</v>
      </c>
      <c r="H69" s="103">
        <v>1</v>
      </c>
      <c r="I69" s="32">
        <v>4</v>
      </c>
      <c r="J69" s="35" t="s">
        <v>64</v>
      </c>
      <c r="K69" s="35">
        <v>38793</v>
      </c>
      <c r="L69" s="35"/>
      <c r="M69" s="35"/>
      <c r="N69" s="35"/>
      <c r="O69" s="35"/>
      <c r="P69" s="35"/>
      <c r="Q69" s="35"/>
      <c r="R69" s="32"/>
      <c r="S69" s="36">
        <f t="shared" si="0"/>
        <v>0.6</v>
      </c>
      <c r="T69" s="39">
        <f t="shared" si="5"/>
        <v>0.6</v>
      </c>
      <c r="U69" s="36">
        <v>1.4</v>
      </c>
    </row>
    <row r="70" spans="1:21" x14ac:dyDescent="0.25">
      <c r="A70" s="30">
        <f t="shared" si="2"/>
        <v>61</v>
      </c>
      <c r="B70" s="32"/>
      <c r="C70" s="32"/>
      <c r="D70" s="104" t="s">
        <v>665</v>
      </c>
      <c r="E70" s="32"/>
      <c r="F70" s="33">
        <v>0.15</v>
      </c>
      <c r="G70" s="32" t="s">
        <v>666</v>
      </c>
      <c r="H70" s="103">
        <v>1</v>
      </c>
      <c r="I70" s="32">
        <v>16</v>
      </c>
      <c r="J70" s="35" t="s">
        <v>57</v>
      </c>
      <c r="K70" s="35">
        <v>38808</v>
      </c>
      <c r="L70" s="35">
        <v>38809</v>
      </c>
      <c r="M70" s="35">
        <v>38810</v>
      </c>
      <c r="N70" s="35">
        <v>38811</v>
      </c>
      <c r="O70" s="35">
        <v>38812</v>
      </c>
      <c r="P70" s="35">
        <v>38813</v>
      </c>
      <c r="Q70" s="35"/>
      <c r="R70" s="32"/>
      <c r="S70" s="36">
        <f t="shared" si="0"/>
        <v>2.4</v>
      </c>
      <c r="T70" s="39">
        <f t="shared" si="5"/>
        <v>2.4</v>
      </c>
      <c r="U70" s="36">
        <v>5.25</v>
      </c>
    </row>
    <row r="71" spans="1:21" x14ac:dyDescent="0.25">
      <c r="A71" s="30">
        <f t="shared" si="2"/>
        <v>62</v>
      </c>
      <c r="B71" s="32"/>
      <c r="C71" s="32"/>
      <c r="D71" s="102">
        <v>1768</v>
      </c>
      <c r="E71" s="32"/>
      <c r="F71" s="33">
        <v>0.15</v>
      </c>
      <c r="G71" s="32" t="s">
        <v>667</v>
      </c>
      <c r="H71" s="103">
        <v>1</v>
      </c>
      <c r="I71" s="32">
        <v>20</v>
      </c>
      <c r="J71" s="35" t="s">
        <v>51</v>
      </c>
      <c r="K71" s="35">
        <v>38737</v>
      </c>
      <c r="L71" s="35">
        <v>38738</v>
      </c>
      <c r="M71" s="35">
        <v>38739</v>
      </c>
      <c r="N71" s="35">
        <v>38740</v>
      </c>
      <c r="O71" s="35">
        <v>38741</v>
      </c>
      <c r="P71" s="35">
        <v>38742</v>
      </c>
      <c r="Q71" s="35"/>
      <c r="R71" s="32" t="s">
        <v>1364</v>
      </c>
      <c r="S71" s="36">
        <f t="shared" si="0"/>
        <v>3</v>
      </c>
      <c r="T71" s="39">
        <f t="shared" si="5"/>
        <v>3</v>
      </c>
      <c r="U71" s="36">
        <v>7</v>
      </c>
    </row>
    <row r="72" spans="1:21" x14ac:dyDescent="0.25">
      <c r="A72" s="30">
        <f t="shared" si="2"/>
        <v>63</v>
      </c>
      <c r="B72" s="32"/>
      <c r="C72" s="32"/>
      <c r="D72" s="102">
        <f t="shared" ref="D72:D77" si="6">D71+1</f>
        <v>1769</v>
      </c>
      <c r="E72" s="32"/>
      <c r="F72" s="33">
        <v>0.15</v>
      </c>
      <c r="G72" s="32" t="s">
        <v>667</v>
      </c>
      <c r="H72" s="103">
        <v>1</v>
      </c>
      <c r="I72" s="32">
        <v>20</v>
      </c>
      <c r="J72" s="35" t="s">
        <v>57</v>
      </c>
      <c r="K72" s="35">
        <v>38662</v>
      </c>
      <c r="L72" s="35">
        <v>38663</v>
      </c>
      <c r="M72" s="35">
        <v>38664</v>
      </c>
      <c r="N72" s="35">
        <v>38665</v>
      </c>
      <c r="O72" s="35">
        <v>38666</v>
      </c>
      <c r="P72" s="35">
        <v>38667</v>
      </c>
      <c r="Q72" s="35"/>
      <c r="R72" s="32" t="s">
        <v>1364</v>
      </c>
      <c r="S72" s="36">
        <f t="shared" si="0"/>
        <v>3</v>
      </c>
      <c r="T72" s="39">
        <f t="shared" si="5"/>
        <v>3</v>
      </c>
      <c r="U72" s="36">
        <v>7</v>
      </c>
    </row>
    <row r="73" spans="1:21" x14ac:dyDescent="0.25">
      <c r="A73" s="30">
        <f t="shared" si="2"/>
        <v>64</v>
      </c>
      <c r="B73" s="32"/>
      <c r="C73" s="32"/>
      <c r="D73" s="102">
        <f t="shared" si="6"/>
        <v>1770</v>
      </c>
      <c r="E73" s="32"/>
      <c r="F73" s="33">
        <v>0.15</v>
      </c>
      <c r="G73" s="32" t="s">
        <v>668</v>
      </c>
      <c r="H73" s="103">
        <v>1</v>
      </c>
      <c r="I73" s="32">
        <v>4</v>
      </c>
      <c r="J73" s="35" t="s">
        <v>57</v>
      </c>
      <c r="K73" s="35">
        <v>38926</v>
      </c>
      <c r="L73" s="35"/>
      <c r="M73" s="35"/>
      <c r="N73" s="35"/>
      <c r="O73" s="35"/>
      <c r="P73" s="35"/>
      <c r="Q73" s="35"/>
      <c r="R73" s="32"/>
      <c r="S73" s="36">
        <f t="shared" si="0"/>
        <v>0.6</v>
      </c>
      <c r="T73" s="39">
        <f t="shared" si="5"/>
        <v>0.6</v>
      </c>
      <c r="U73" s="36">
        <v>1.5</v>
      </c>
    </row>
    <row r="74" spans="1:21" x14ac:dyDescent="0.25">
      <c r="A74" s="30">
        <f t="shared" si="2"/>
        <v>65</v>
      </c>
      <c r="B74" s="32"/>
      <c r="C74" s="32"/>
      <c r="D74" s="102">
        <f t="shared" si="6"/>
        <v>1771</v>
      </c>
      <c r="E74" s="32"/>
      <c r="F74" s="33">
        <v>0.15</v>
      </c>
      <c r="G74" s="32" t="s">
        <v>669</v>
      </c>
      <c r="H74" s="103">
        <v>1</v>
      </c>
      <c r="I74" s="32">
        <v>14</v>
      </c>
      <c r="J74" s="35" t="s">
        <v>46</v>
      </c>
      <c r="K74" s="35">
        <v>38820</v>
      </c>
      <c r="L74" s="35">
        <v>38821</v>
      </c>
      <c r="M74" s="35">
        <v>38822</v>
      </c>
      <c r="N74" s="35">
        <v>38823</v>
      </c>
      <c r="O74" s="35">
        <v>38824</v>
      </c>
      <c r="P74" s="35">
        <v>38825</v>
      </c>
      <c r="Q74" s="35"/>
      <c r="R74" s="32" t="s">
        <v>1368</v>
      </c>
      <c r="S74" s="36">
        <f t="shared" ref="S74:S83" si="7">IF(F74*I74&gt;0,F74*I74," ")</f>
        <v>2.1</v>
      </c>
      <c r="T74" s="39">
        <f t="shared" si="5"/>
        <v>2.1</v>
      </c>
      <c r="U74" s="36">
        <v>6.5</v>
      </c>
    </row>
    <row r="75" spans="1:21" x14ac:dyDescent="0.25">
      <c r="A75" s="30">
        <f t="shared" ref="A75:A84" si="8">A74+1</f>
        <v>66</v>
      </c>
      <c r="B75" s="32"/>
      <c r="C75" s="32"/>
      <c r="D75" s="102">
        <f t="shared" si="6"/>
        <v>1772</v>
      </c>
      <c r="E75" s="32"/>
      <c r="F75" s="33">
        <v>0.15</v>
      </c>
      <c r="G75" s="32" t="s">
        <v>670</v>
      </c>
      <c r="H75" s="103">
        <v>1</v>
      </c>
      <c r="I75" s="32">
        <v>4</v>
      </c>
      <c r="J75" s="35" t="s">
        <v>46</v>
      </c>
      <c r="K75" s="35">
        <v>38976</v>
      </c>
      <c r="L75" s="35"/>
      <c r="M75" s="35"/>
      <c r="N75" s="35"/>
      <c r="O75" s="35"/>
      <c r="P75" s="35"/>
      <c r="Q75" s="35"/>
      <c r="R75" s="32"/>
      <c r="S75" s="36">
        <f t="shared" si="7"/>
        <v>0.6</v>
      </c>
      <c r="T75" s="39">
        <f t="shared" si="5"/>
        <v>0.6</v>
      </c>
      <c r="U75" s="36">
        <v>1.4</v>
      </c>
    </row>
    <row r="76" spans="1:21" x14ac:dyDescent="0.25">
      <c r="A76" s="30">
        <f t="shared" si="8"/>
        <v>67</v>
      </c>
      <c r="B76" s="32"/>
      <c r="C76" s="32"/>
      <c r="D76" s="102">
        <f t="shared" si="6"/>
        <v>1773</v>
      </c>
      <c r="E76" s="32"/>
      <c r="F76" s="33">
        <v>0.15</v>
      </c>
      <c r="G76" s="32" t="s">
        <v>671</v>
      </c>
      <c r="H76" s="103">
        <v>1</v>
      </c>
      <c r="I76" s="32">
        <v>4</v>
      </c>
      <c r="J76" s="35" t="s">
        <v>46</v>
      </c>
      <c r="K76" s="35">
        <v>38940</v>
      </c>
      <c r="L76" s="35"/>
      <c r="M76" s="35"/>
      <c r="N76" s="35"/>
      <c r="O76" s="35"/>
      <c r="P76" s="35"/>
      <c r="Q76" s="35"/>
      <c r="R76" s="32"/>
      <c r="S76" s="36">
        <f t="shared" si="7"/>
        <v>0.6</v>
      </c>
      <c r="T76" s="39">
        <f t="shared" si="5"/>
        <v>0.6</v>
      </c>
      <c r="U76" s="36">
        <v>1.4</v>
      </c>
    </row>
    <row r="77" spans="1:21" x14ac:dyDescent="0.25">
      <c r="A77" s="30">
        <f t="shared" si="8"/>
        <v>68</v>
      </c>
      <c r="B77" s="32"/>
      <c r="C77" s="32"/>
      <c r="D77" s="102">
        <f t="shared" si="6"/>
        <v>1774</v>
      </c>
      <c r="E77" s="32"/>
      <c r="F77" s="33">
        <v>0.15</v>
      </c>
      <c r="G77" s="32" t="s">
        <v>672</v>
      </c>
      <c r="H77" s="103">
        <v>1</v>
      </c>
      <c r="I77" s="32">
        <v>4</v>
      </c>
      <c r="J77" s="35" t="s">
        <v>46</v>
      </c>
      <c r="K77" s="35">
        <v>38969</v>
      </c>
      <c r="L77" s="35"/>
      <c r="M77" s="35"/>
      <c r="N77" s="35"/>
      <c r="O77" s="35"/>
      <c r="P77" s="35"/>
      <c r="Q77" s="35"/>
      <c r="R77" s="32"/>
      <c r="S77" s="36">
        <f t="shared" si="7"/>
        <v>0.6</v>
      </c>
      <c r="T77" s="39">
        <f t="shared" si="5"/>
        <v>0.6</v>
      </c>
      <c r="U77" s="36">
        <v>1.4</v>
      </c>
    </row>
    <row r="78" spans="1:21" x14ac:dyDescent="0.25">
      <c r="A78" s="30">
        <f t="shared" si="8"/>
        <v>69</v>
      </c>
      <c r="B78" s="32"/>
      <c r="C78" s="32"/>
      <c r="D78" s="104" t="s">
        <v>673</v>
      </c>
      <c r="E78" s="32"/>
      <c r="F78" s="33">
        <v>0.15</v>
      </c>
      <c r="G78" s="32" t="s">
        <v>674</v>
      </c>
      <c r="H78" s="103">
        <v>1</v>
      </c>
      <c r="I78" s="32">
        <v>16</v>
      </c>
      <c r="J78" s="35" t="s">
        <v>57</v>
      </c>
      <c r="K78" s="35">
        <v>38997</v>
      </c>
      <c r="L78" s="35">
        <v>38998</v>
      </c>
      <c r="M78" s="35">
        <v>38999</v>
      </c>
      <c r="N78" s="35">
        <v>39000</v>
      </c>
      <c r="O78" s="35">
        <v>39001</v>
      </c>
      <c r="P78" s="35"/>
      <c r="Q78" s="35"/>
      <c r="R78" s="32"/>
      <c r="S78" s="36">
        <f t="shared" si="7"/>
        <v>2.4</v>
      </c>
      <c r="T78" s="39">
        <f t="shared" si="5"/>
        <v>2.4</v>
      </c>
      <c r="U78" s="36">
        <v>5.25</v>
      </c>
    </row>
    <row r="79" spans="1:21" x14ac:dyDescent="0.25">
      <c r="A79" s="30">
        <f t="shared" si="8"/>
        <v>70</v>
      </c>
      <c r="B79" s="32"/>
      <c r="C79" s="32"/>
      <c r="D79" s="104" t="s">
        <v>675</v>
      </c>
      <c r="E79" s="32"/>
      <c r="F79" s="33">
        <v>0.15</v>
      </c>
      <c r="G79" s="32" t="s">
        <v>676</v>
      </c>
      <c r="H79" s="103">
        <v>1</v>
      </c>
      <c r="I79" s="32">
        <v>4</v>
      </c>
      <c r="J79" s="35" t="s">
        <v>57</v>
      </c>
      <c r="K79" s="35">
        <v>39055</v>
      </c>
      <c r="L79" s="35"/>
      <c r="M79" s="35"/>
      <c r="N79" s="35"/>
      <c r="O79" s="35"/>
      <c r="P79" s="35"/>
      <c r="Q79" s="35"/>
      <c r="R79" s="32"/>
      <c r="S79" s="36">
        <f t="shared" si="7"/>
        <v>0.6</v>
      </c>
      <c r="T79" s="39">
        <f t="shared" si="5"/>
        <v>0.6</v>
      </c>
      <c r="U79" s="36">
        <v>1.45</v>
      </c>
    </row>
    <row r="80" spans="1:21" x14ac:dyDescent="0.25">
      <c r="A80" s="30">
        <f t="shared" si="8"/>
        <v>71</v>
      </c>
      <c r="B80" s="32"/>
      <c r="C80" s="32"/>
      <c r="D80" s="104" t="s">
        <v>677</v>
      </c>
      <c r="E80" s="32"/>
      <c r="F80" s="33">
        <v>0.15</v>
      </c>
      <c r="G80" s="32" t="s">
        <v>678</v>
      </c>
      <c r="H80" s="103">
        <v>1</v>
      </c>
      <c r="I80" s="32">
        <v>20</v>
      </c>
      <c r="J80" s="35" t="s">
        <v>64</v>
      </c>
      <c r="K80" s="35">
        <v>39049</v>
      </c>
      <c r="L80" s="35">
        <v>39050</v>
      </c>
      <c r="M80" s="35">
        <v>39051</v>
      </c>
      <c r="N80" s="35">
        <v>39052</v>
      </c>
      <c r="O80" s="35">
        <v>39053</v>
      </c>
      <c r="P80" s="35">
        <v>39054</v>
      </c>
      <c r="Q80" s="35"/>
      <c r="R80" s="32"/>
      <c r="S80" s="36">
        <f t="shared" si="7"/>
        <v>3</v>
      </c>
      <c r="T80" s="39">
        <f t="shared" si="5"/>
        <v>3</v>
      </c>
      <c r="U80" s="36">
        <v>6.5</v>
      </c>
    </row>
    <row r="81" spans="1:21" x14ac:dyDescent="0.25">
      <c r="A81" s="30">
        <f t="shared" si="8"/>
        <v>72</v>
      </c>
      <c r="B81" s="32"/>
      <c r="C81" s="32"/>
      <c r="D81" s="104" t="s">
        <v>677</v>
      </c>
      <c r="E81" s="32"/>
      <c r="F81" s="33">
        <v>0.15</v>
      </c>
      <c r="G81" s="32" t="s">
        <v>678</v>
      </c>
      <c r="H81" s="103">
        <v>1</v>
      </c>
      <c r="I81" s="32">
        <v>20</v>
      </c>
      <c r="J81" s="35" t="s">
        <v>57</v>
      </c>
      <c r="K81" s="35">
        <v>39049</v>
      </c>
      <c r="L81" s="35">
        <v>39050</v>
      </c>
      <c r="M81" s="35">
        <v>39051</v>
      </c>
      <c r="N81" s="35">
        <v>39052</v>
      </c>
      <c r="O81" s="35">
        <v>39053</v>
      </c>
      <c r="P81" s="35">
        <v>39054</v>
      </c>
      <c r="Q81" s="35"/>
      <c r="R81" s="32"/>
      <c r="S81" s="36">
        <f t="shared" si="7"/>
        <v>3</v>
      </c>
      <c r="T81" s="39">
        <f t="shared" si="5"/>
        <v>3</v>
      </c>
      <c r="U81" s="36">
        <v>6.5</v>
      </c>
    </row>
    <row r="82" spans="1:21" x14ac:dyDescent="0.25">
      <c r="A82" s="30">
        <f t="shared" si="8"/>
        <v>73</v>
      </c>
      <c r="B82" s="32"/>
      <c r="C82" s="32"/>
      <c r="D82" s="102">
        <v>1787</v>
      </c>
      <c r="E82" s="32"/>
      <c r="F82" s="33">
        <v>0.15</v>
      </c>
      <c r="G82" s="33" t="s">
        <v>679</v>
      </c>
      <c r="H82" s="103">
        <v>1</v>
      </c>
      <c r="I82" s="32">
        <v>20</v>
      </c>
      <c r="J82" s="35" t="s">
        <v>83</v>
      </c>
      <c r="K82" s="35">
        <v>38986</v>
      </c>
      <c r="L82" s="35">
        <v>38987</v>
      </c>
      <c r="M82" s="35">
        <v>38988</v>
      </c>
      <c r="N82" s="35">
        <v>38989</v>
      </c>
      <c r="O82" s="35">
        <v>39037</v>
      </c>
      <c r="P82" s="35"/>
      <c r="Q82" s="35"/>
      <c r="R82" s="32"/>
      <c r="S82" s="36">
        <f t="shared" si="7"/>
        <v>3</v>
      </c>
      <c r="T82" s="39">
        <f t="shared" si="5"/>
        <v>3</v>
      </c>
      <c r="U82" s="36">
        <v>6.5</v>
      </c>
    </row>
    <row r="83" spans="1:21" x14ac:dyDescent="0.25">
      <c r="A83" s="30">
        <f t="shared" si="8"/>
        <v>74</v>
      </c>
      <c r="B83" s="32"/>
      <c r="C83" s="32"/>
      <c r="D83" s="102">
        <f>D82+1</f>
        <v>1788</v>
      </c>
      <c r="E83" s="32"/>
      <c r="F83" s="33">
        <v>0.15</v>
      </c>
      <c r="G83" s="32" t="s">
        <v>680</v>
      </c>
      <c r="H83" s="103">
        <v>1</v>
      </c>
      <c r="I83" s="32">
        <v>10</v>
      </c>
      <c r="J83" s="35" t="s">
        <v>57</v>
      </c>
      <c r="K83" s="35">
        <v>39096</v>
      </c>
      <c r="L83" s="35">
        <v>39097</v>
      </c>
      <c r="M83" s="35">
        <v>39098</v>
      </c>
      <c r="N83" s="35">
        <v>39099</v>
      </c>
      <c r="O83" s="35">
        <v>39100</v>
      </c>
      <c r="P83" s="35"/>
      <c r="Q83" s="35"/>
      <c r="R83" s="32"/>
      <c r="S83" s="36">
        <f t="shared" si="7"/>
        <v>1.5</v>
      </c>
      <c r="T83" s="39">
        <f t="shared" si="5"/>
        <v>1.5</v>
      </c>
      <c r="U83" s="36">
        <v>3.25</v>
      </c>
    </row>
    <row r="84" spans="1:21" ht="16.5" thickBot="1" x14ac:dyDescent="0.3">
      <c r="A84" s="30">
        <f t="shared" si="8"/>
        <v>75</v>
      </c>
      <c r="B84" s="32"/>
      <c r="C84" s="32"/>
      <c r="D84" s="104"/>
      <c r="E84" s="32"/>
      <c r="F84" s="33"/>
      <c r="G84" s="32"/>
      <c r="H84" s="103"/>
      <c r="I84" s="32"/>
      <c r="J84" s="35"/>
      <c r="K84" s="35"/>
      <c r="L84" s="35"/>
      <c r="M84" s="35"/>
      <c r="N84" s="35"/>
      <c r="O84" s="35"/>
      <c r="P84" s="35"/>
      <c r="Q84" s="35"/>
      <c r="R84" s="32"/>
      <c r="S84" s="36" t="str">
        <f>IF(F84*I84&gt;0,F84*I84," ")</f>
        <v xml:space="preserve"> </v>
      </c>
      <c r="T84" s="39" t="str">
        <f t="shared" si="5"/>
        <v xml:space="preserve"> </v>
      </c>
      <c r="U84" s="36"/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8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107" t="s">
        <v>12</v>
      </c>
      <c r="S86" s="108"/>
      <c r="T86" s="108"/>
      <c r="U86" s="109"/>
    </row>
    <row r="87" spans="1:21" ht="16.5" thickTop="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110" t="s">
        <v>72</v>
      </c>
      <c r="S87" s="111"/>
      <c r="T87" s="111"/>
      <c r="U87" s="112">
        <f>SUM(S10:S84)</f>
        <v>177.15999999999994</v>
      </c>
    </row>
    <row r="88" spans="1:21" x14ac:dyDescent="0.25">
      <c r="A88" s="52"/>
      <c r="B88" s="113" t="s">
        <v>602</v>
      </c>
      <c r="C88" s="98"/>
      <c r="D88" s="114" t="s">
        <v>681</v>
      </c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115" t="s">
        <v>73</v>
      </c>
      <c r="S88" s="64"/>
      <c r="T88" s="65"/>
      <c r="U88" s="116">
        <f>SUM(T10:T84)</f>
        <v>182.65999999999991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115" t="s">
        <v>74</v>
      </c>
      <c r="S89" s="64"/>
      <c r="T89" s="65"/>
      <c r="U89" s="116">
        <f>SUM(U10:U84)</f>
        <v>422.2999999999999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117" t="s">
        <v>75</v>
      </c>
      <c r="S90" s="64"/>
      <c r="T90" s="65"/>
      <c r="U90" s="118">
        <f>SUM(H10:H84)</f>
        <v>74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119"/>
      <c r="L91" s="119"/>
      <c r="M91" s="119"/>
      <c r="N91" s="119"/>
      <c r="O91" s="119"/>
      <c r="P91" s="119"/>
      <c r="Q91" s="119"/>
      <c r="R91" s="117" t="s">
        <v>76</v>
      </c>
      <c r="S91" s="79"/>
      <c r="T91" s="79"/>
      <c r="U91" s="120">
        <f>SUM(I10:I84)</f>
        <v>1112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3"/>
      <c r="S92" s="84"/>
      <c r="T92" s="84"/>
      <c r="U92" s="86"/>
    </row>
  </sheetData>
  <printOptions gridLinesSet="0"/>
  <pageMargins left="0.75" right="0.25" top="0.75" bottom="0.55000000000000004" header="0.5" footer="0.5"/>
  <pageSetup scale="45" orientation="portrait" horizontalDpi="300" verticalDpi="300" r:id="rId1"/>
  <headerFooter alignWithMargins="0">
    <oddHeader>&amp;L&amp;D</oddHeader>
    <oddFooter>&amp;LREGPB11.XLS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10" width="6.140625" style="10" customWidth="1"/>
    <col min="11" max="16" width="8.7109375" style="10" customWidth="1"/>
    <col min="17" max="17" width="7.42578125" style="10" customWidth="1"/>
    <col min="18" max="18" width="27.570312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100">
        <v>1789</v>
      </c>
      <c r="E10" s="32"/>
      <c r="F10" s="33">
        <v>0.15</v>
      </c>
      <c r="G10" s="32" t="s">
        <v>682</v>
      </c>
      <c r="H10" s="101">
        <v>1</v>
      </c>
      <c r="I10" s="32">
        <v>20</v>
      </c>
      <c r="J10" s="35" t="s">
        <v>46</v>
      </c>
      <c r="K10" s="35" t="s">
        <v>683</v>
      </c>
      <c r="L10" s="35" t="s">
        <v>684</v>
      </c>
      <c r="M10" s="35" t="s">
        <v>685</v>
      </c>
      <c r="N10" s="35" t="s">
        <v>686</v>
      </c>
      <c r="O10" s="35" t="s">
        <v>687</v>
      </c>
      <c r="P10" s="35"/>
      <c r="Q10" s="35"/>
      <c r="R10" s="32" t="s">
        <v>1369</v>
      </c>
      <c r="S10" s="36">
        <f t="shared" ref="S10:S73" si="0">IF(F10*I10&gt;0,F10*I10," ")</f>
        <v>3</v>
      </c>
      <c r="T10" s="39">
        <f t="shared" ref="T10:T25" si="1">S10</f>
        <v>3</v>
      </c>
      <c r="U10" s="36">
        <v>6.5</v>
      </c>
    </row>
    <row r="11" spans="1:21" x14ac:dyDescent="0.25">
      <c r="A11" s="30">
        <f t="shared" ref="A11:A74" si="2">A10+1</f>
        <v>2</v>
      </c>
      <c r="B11" s="32"/>
      <c r="C11" s="32"/>
      <c r="D11" s="102">
        <v>1789</v>
      </c>
      <c r="E11" s="32" t="s">
        <v>1370</v>
      </c>
      <c r="F11" s="33">
        <v>0.15</v>
      </c>
      <c r="G11" s="32" t="s">
        <v>682</v>
      </c>
      <c r="H11" s="103">
        <v>1</v>
      </c>
      <c r="I11" s="32">
        <v>10</v>
      </c>
      <c r="J11" s="35" t="s">
        <v>64</v>
      </c>
      <c r="K11" s="35" t="s">
        <v>688</v>
      </c>
      <c r="L11" s="35" t="s">
        <v>689</v>
      </c>
      <c r="M11" s="35" t="s">
        <v>690</v>
      </c>
      <c r="N11" s="35" t="s">
        <v>691</v>
      </c>
      <c r="O11" s="35" t="s">
        <v>692</v>
      </c>
      <c r="P11" s="35"/>
      <c r="Q11" s="35"/>
      <c r="R11" s="32" t="s">
        <v>693</v>
      </c>
      <c r="S11" s="36">
        <f t="shared" si="0"/>
        <v>1.5</v>
      </c>
      <c r="T11" s="39">
        <f t="shared" si="1"/>
        <v>1.5</v>
      </c>
      <c r="U11" s="36">
        <v>5.75</v>
      </c>
    </row>
    <row r="12" spans="1:21" x14ac:dyDescent="0.25">
      <c r="A12" s="30">
        <f t="shared" si="2"/>
        <v>3</v>
      </c>
      <c r="B12" s="32"/>
      <c r="C12" s="32"/>
      <c r="D12" s="102">
        <f t="shared" ref="D12:D21" si="3">D11+1</f>
        <v>1790</v>
      </c>
      <c r="E12" s="32"/>
      <c r="F12" s="33">
        <v>0.1</v>
      </c>
      <c r="G12" s="32" t="s">
        <v>537</v>
      </c>
      <c r="H12" s="103">
        <v>1</v>
      </c>
      <c r="I12" s="32">
        <v>20</v>
      </c>
      <c r="J12" s="35" t="s">
        <v>51</v>
      </c>
      <c r="K12" s="35">
        <v>39111</v>
      </c>
      <c r="L12" s="35">
        <v>39112</v>
      </c>
      <c r="M12" s="35">
        <v>39113</v>
      </c>
      <c r="N12" s="35">
        <v>39114</v>
      </c>
      <c r="O12" s="35">
        <v>39115</v>
      </c>
      <c r="P12" s="35">
        <v>39116</v>
      </c>
      <c r="Q12" s="35"/>
      <c r="R12" s="32" t="s">
        <v>1371</v>
      </c>
      <c r="S12" s="36">
        <f t="shared" si="0"/>
        <v>2</v>
      </c>
      <c r="T12" s="39">
        <f t="shared" si="1"/>
        <v>2</v>
      </c>
      <c r="U12" s="36">
        <v>6</v>
      </c>
    </row>
    <row r="13" spans="1:21" x14ac:dyDescent="0.25">
      <c r="A13" s="30">
        <f t="shared" si="2"/>
        <v>4</v>
      </c>
      <c r="B13" s="32"/>
      <c r="C13" s="32"/>
      <c r="D13" s="104" t="s">
        <v>694</v>
      </c>
      <c r="E13" s="32"/>
      <c r="F13" s="33">
        <v>0.15</v>
      </c>
      <c r="G13" s="32" t="s">
        <v>537</v>
      </c>
      <c r="H13" s="103">
        <v>1</v>
      </c>
      <c r="I13" s="32">
        <v>20</v>
      </c>
      <c r="J13" s="35" t="s">
        <v>46</v>
      </c>
      <c r="K13" s="35">
        <v>39089</v>
      </c>
      <c r="L13" s="35">
        <v>39090</v>
      </c>
      <c r="M13" s="35">
        <v>39091</v>
      </c>
      <c r="N13" s="35">
        <v>39092</v>
      </c>
      <c r="O13" s="35">
        <v>39093</v>
      </c>
      <c r="P13" s="35">
        <v>39094</v>
      </c>
      <c r="Q13" s="35"/>
      <c r="R13" s="32"/>
      <c r="S13" s="36">
        <f t="shared" si="0"/>
        <v>3</v>
      </c>
      <c r="T13" s="39">
        <f t="shared" si="1"/>
        <v>3</v>
      </c>
      <c r="U13" s="36">
        <v>6.5</v>
      </c>
    </row>
    <row r="14" spans="1:21" x14ac:dyDescent="0.25">
      <c r="A14" s="30">
        <f t="shared" si="2"/>
        <v>5</v>
      </c>
      <c r="B14" s="32"/>
      <c r="C14" s="32"/>
      <c r="D14" s="104" t="s">
        <v>695</v>
      </c>
      <c r="E14" s="32"/>
      <c r="F14" s="33">
        <v>0.15</v>
      </c>
      <c r="G14" s="32" t="s">
        <v>537</v>
      </c>
      <c r="H14" s="103">
        <v>1</v>
      </c>
      <c r="I14" s="32">
        <v>16</v>
      </c>
      <c r="J14" s="35" t="s">
        <v>46</v>
      </c>
      <c r="K14" s="35">
        <v>39204</v>
      </c>
      <c r="L14" s="35">
        <v>39205</v>
      </c>
      <c r="M14" s="35">
        <v>39206</v>
      </c>
      <c r="N14" s="35">
        <v>39207</v>
      </c>
      <c r="O14" s="35">
        <v>39208</v>
      </c>
      <c r="P14" s="35">
        <v>39209</v>
      </c>
      <c r="Q14" s="35"/>
      <c r="R14" s="32" t="s">
        <v>1372</v>
      </c>
      <c r="S14" s="36">
        <f t="shared" si="0"/>
        <v>2.4</v>
      </c>
      <c r="T14" s="39">
        <f t="shared" si="1"/>
        <v>2.4</v>
      </c>
      <c r="U14" s="36">
        <v>5.5</v>
      </c>
    </row>
    <row r="15" spans="1:21" x14ac:dyDescent="0.25">
      <c r="A15" s="30">
        <f t="shared" si="2"/>
        <v>6</v>
      </c>
      <c r="B15" s="32"/>
      <c r="C15" s="32"/>
      <c r="D15" s="104" t="s">
        <v>695</v>
      </c>
      <c r="E15" s="32" t="s">
        <v>1370</v>
      </c>
      <c r="F15" s="33">
        <v>0.15</v>
      </c>
      <c r="G15" s="32" t="s">
        <v>537</v>
      </c>
      <c r="H15" s="103">
        <v>1</v>
      </c>
      <c r="I15" s="32">
        <v>12</v>
      </c>
      <c r="J15" s="35" t="s">
        <v>51</v>
      </c>
      <c r="K15" s="35">
        <v>39204</v>
      </c>
      <c r="L15" s="35">
        <v>39205</v>
      </c>
      <c r="M15" s="35">
        <v>39206</v>
      </c>
      <c r="N15" s="35">
        <v>39207</v>
      </c>
      <c r="O15" s="35">
        <v>39208</v>
      </c>
      <c r="P15" s="35">
        <v>39209</v>
      </c>
      <c r="Q15" s="35"/>
      <c r="R15" s="32" t="s">
        <v>607</v>
      </c>
      <c r="S15" s="36">
        <f t="shared" si="0"/>
        <v>1.7999999999999998</v>
      </c>
      <c r="T15" s="39">
        <f t="shared" si="1"/>
        <v>1.7999999999999998</v>
      </c>
      <c r="U15" s="36">
        <v>15</v>
      </c>
    </row>
    <row r="16" spans="1:21" x14ac:dyDescent="0.25">
      <c r="A16" s="30">
        <f t="shared" si="2"/>
        <v>7</v>
      </c>
      <c r="B16" s="32"/>
      <c r="C16" s="32"/>
      <c r="D16" s="102">
        <v>1799</v>
      </c>
      <c r="E16" s="32"/>
      <c r="F16" s="33">
        <v>0.15</v>
      </c>
      <c r="G16" s="32" t="s">
        <v>696</v>
      </c>
      <c r="H16" s="103">
        <v>1</v>
      </c>
      <c r="I16" s="32">
        <v>20</v>
      </c>
      <c r="J16" s="35" t="s">
        <v>51</v>
      </c>
      <c r="K16" s="35">
        <v>38944</v>
      </c>
      <c r="L16" s="35">
        <v>38945</v>
      </c>
      <c r="M16" s="35">
        <v>38946</v>
      </c>
      <c r="N16" s="35">
        <v>38947</v>
      </c>
      <c r="O16" s="35">
        <v>38948</v>
      </c>
      <c r="P16" s="35">
        <v>38949</v>
      </c>
      <c r="Q16" s="35"/>
      <c r="R16" s="32"/>
      <c r="S16" s="36">
        <f t="shared" si="0"/>
        <v>3</v>
      </c>
      <c r="T16" s="39">
        <f t="shared" si="1"/>
        <v>3</v>
      </c>
      <c r="U16" s="36">
        <v>6.5</v>
      </c>
    </row>
    <row r="17" spans="1:21" x14ac:dyDescent="0.25">
      <c r="A17" s="30">
        <f t="shared" si="2"/>
        <v>8</v>
      </c>
      <c r="B17" s="32"/>
      <c r="C17" s="32"/>
      <c r="D17" s="102">
        <f t="shared" si="3"/>
        <v>1800</v>
      </c>
      <c r="E17" s="32"/>
      <c r="F17" s="33">
        <v>0.15</v>
      </c>
      <c r="G17" s="32" t="s">
        <v>696</v>
      </c>
      <c r="H17" s="103">
        <v>1</v>
      </c>
      <c r="I17" s="32">
        <v>12</v>
      </c>
      <c r="J17" s="35" t="s">
        <v>51</v>
      </c>
      <c r="K17" s="35">
        <v>38886</v>
      </c>
      <c r="L17" s="35">
        <v>38887</v>
      </c>
      <c r="M17" s="35">
        <v>38888</v>
      </c>
      <c r="N17" s="35">
        <v>38889</v>
      </c>
      <c r="O17" s="35">
        <v>38890</v>
      </c>
      <c r="P17" s="35">
        <v>38891</v>
      </c>
      <c r="Q17" s="35"/>
      <c r="R17" s="32"/>
      <c r="S17" s="36">
        <f t="shared" si="0"/>
        <v>1.7999999999999998</v>
      </c>
      <c r="T17" s="39">
        <f t="shared" si="1"/>
        <v>1.7999999999999998</v>
      </c>
      <c r="U17" s="36">
        <v>4</v>
      </c>
    </row>
    <row r="18" spans="1:21" x14ac:dyDescent="0.25">
      <c r="A18" s="30">
        <f t="shared" si="2"/>
        <v>9</v>
      </c>
      <c r="B18" s="32"/>
      <c r="C18" s="32"/>
      <c r="D18" s="102">
        <f t="shared" si="3"/>
        <v>1801</v>
      </c>
      <c r="E18" s="32"/>
      <c r="F18" s="33">
        <v>0.15</v>
      </c>
      <c r="G18" s="32" t="s">
        <v>175</v>
      </c>
      <c r="H18" s="103">
        <v>1</v>
      </c>
      <c r="I18" s="32">
        <v>20</v>
      </c>
      <c r="J18" s="35" t="s">
        <v>57</v>
      </c>
      <c r="K18" s="35">
        <v>39080</v>
      </c>
      <c r="L18" s="35">
        <v>39081</v>
      </c>
      <c r="M18" s="35">
        <v>39082</v>
      </c>
      <c r="N18" s="35">
        <v>39083</v>
      </c>
      <c r="O18" s="35">
        <v>39084</v>
      </c>
      <c r="P18" s="35">
        <v>39085</v>
      </c>
      <c r="Q18" s="35"/>
      <c r="R18" s="32"/>
      <c r="S18" s="36">
        <f t="shared" si="0"/>
        <v>3</v>
      </c>
      <c r="T18" s="39">
        <f t="shared" si="1"/>
        <v>3</v>
      </c>
      <c r="U18" s="36">
        <v>6.5</v>
      </c>
    </row>
    <row r="19" spans="1:21" x14ac:dyDescent="0.25">
      <c r="A19" s="30">
        <f t="shared" si="2"/>
        <v>10</v>
      </c>
      <c r="B19" s="32"/>
      <c r="C19" s="32"/>
      <c r="D19" s="102">
        <f t="shared" si="3"/>
        <v>1802</v>
      </c>
      <c r="E19" s="32"/>
      <c r="F19" s="33">
        <v>0.15</v>
      </c>
      <c r="G19" s="33" t="s">
        <v>697</v>
      </c>
      <c r="H19" s="103">
        <v>1</v>
      </c>
      <c r="I19" s="32">
        <v>20</v>
      </c>
      <c r="J19" s="35" t="s">
        <v>64</v>
      </c>
      <c r="K19" s="35">
        <v>39150</v>
      </c>
      <c r="L19" s="35">
        <v>39151</v>
      </c>
      <c r="M19" s="35">
        <v>39152</v>
      </c>
      <c r="N19" s="35">
        <v>39153</v>
      </c>
      <c r="O19" s="35">
        <v>39154</v>
      </c>
      <c r="P19" s="35"/>
      <c r="Q19" s="35"/>
      <c r="R19" s="32" t="s">
        <v>1373</v>
      </c>
      <c r="S19" s="36">
        <f t="shared" si="0"/>
        <v>3</v>
      </c>
      <c r="T19" s="39">
        <f t="shared" si="1"/>
        <v>3</v>
      </c>
      <c r="U19" s="36">
        <v>6.5</v>
      </c>
    </row>
    <row r="20" spans="1:21" x14ac:dyDescent="0.25">
      <c r="A20" s="30">
        <f t="shared" si="2"/>
        <v>11</v>
      </c>
      <c r="B20" s="32"/>
      <c r="C20" s="32"/>
      <c r="D20" s="102">
        <f t="shared" si="3"/>
        <v>1803</v>
      </c>
      <c r="E20" s="32"/>
      <c r="F20" s="33">
        <v>0.15</v>
      </c>
      <c r="G20" s="32" t="s">
        <v>698</v>
      </c>
      <c r="H20" s="103">
        <v>1</v>
      </c>
      <c r="I20" s="32">
        <v>20</v>
      </c>
      <c r="J20" s="35" t="s">
        <v>46</v>
      </c>
      <c r="K20" s="35">
        <v>39219</v>
      </c>
      <c r="L20" s="35">
        <v>39220</v>
      </c>
      <c r="M20" s="35">
        <v>39221</v>
      </c>
      <c r="N20" s="35">
        <v>39222</v>
      </c>
      <c r="O20" s="35">
        <v>39223</v>
      </c>
      <c r="P20" s="35">
        <v>39224</v>
      </c>
      <c r="Q20" s="35"/>
      <c r="R20" s="32"/>
      <c r="S20" s="36">
        <f t="shared" si="0"/>
        <v>3</v>
      </c>
      <c r="T20" s="39">
        <f t="shared" si="1"/>
        <v>3</v>
      </c>
      <c r="U20" s="36">
        <v>6.5</v>
      </c>
    </row>
    <row r="21" spans="1:21" x14ac:dyDescent="0.25">
      <c r="A21" s="30">
        <f t="shared" si="2"/>
        <v>12</v>
      </c>
      <c r="B21" s="32"/>
      <c r="C21" s="32"/>
      <c r="D21" s="102">
        <f t="shared" si="3"/>
        <v>1804</v>
      </c>
      <c r="E21" s="32"/>
      <c r="F21" s="33">
        <v>0.15</v>
      </c>
      <c r="G21" s="32" t="s">
        <v>699</v>
      </c>
      <c r="H21" s="103">
        <v>1</v>
      </c>
      <c r="I21" s="32">
        <v>14</v>
      </c>
      <c r="J21" s="35" t="s">
        <v>64</v>
      </c>
      <c r="K21" s="35" t="s">
        <v>700</v>
      </c>
      <c r="L21" s="35" t="s">
        <v>701</v>
      </c>
      <c r="M21" s="35" t="s">
        <v>702</v>
      </c>
      <c r="N21" s="35" t="s">
        <v>703</v>
      </c>
      <c r="O21" s="35" t="s">
        <v>704</v>
      </c>
      <c r="P21" s="35" t="s">
        <v>705</v>
      </c>
      <c r="Q21" s="35"/>
      <c r="R21" s="32" t="s">
        <v>1364</v>
      </c>
      <c r="S21" s="36">
        <f t="shared" si="0"/>
        <v>2.1</v>
      </c>
      <c r="T21" s="39">
        <f t="shared" si="1"/>
        <v>2.1</v>
      </c>
      <c r="U21" s="36">
        <v>4.5</v>
      </c>
    </row>
    <row r="22" spans="1:21" x14ac:dyDescent="0.25">
      <c r="A22" s="30">
        <f t="shared" si="2"/>
        <v>13</v>
      </c>
      <c r="B22" s="32"/>
      <c r="C22" s="32"/>
      <c r="D22" s="102">
        <v>1804</v>
      </c>
      <c r="E22" s="32"/>
      <c r="F22" s="33">
        <v>0.15</v>
      </c>
      <c r="G22" s="32" t="s">
        <v>699</v>
      </c>
      <c r="H22" s="103">
        <v>1</v>
      </c>
      <c r="I22" s="32">
        <v>20</v>
      </c>
      <c r="J22" s="35" t="s">
        <v>51</v>
      </c>
      <c r="K22" s="35" t="s">
        <v>706</v>
      </c>
      <c r="L22" s="35" t="s">
        <v>707</v>
      </c>
      <c r="M22" s="35" t="s">
        <v>708</v>
      </c>
      <c r="N22" s="35" t="s">
        <v>709</v>
      </c>
      <c r="O22" s="35" t="s">
        <v>710</v>
      </c>
      <c r="P22" s="35" t="s">
        <v>711</v>
      </c>
      <c r="Q22" s="35"/>
      <c r="R22" s="32" t="s">
        <v>712</v>
      </c>
      <c r="S22" s="36">
        <f t="shared" si="0"/>
        <v>3</v>
      </c>
      <c r="T22" s="39">
        <f t="shared" si="1"/>
        <v>3</v>
      </c>
      <c r="U22" s="36">
        <v>6.5</v>
      </c>
    </row>
    <row r="23" spans="1:21" x14ac:dyDescent="0.25">
      <c r="A23" s="30">
        <f t="shared" si="2"/>
        <v>14</v>
      </c>
      <c r="B23" s="32"/>
      <c r="C23" s="32"/>
      <c r="D23" s="104" t="s">
        <v>713</v>
      </c>
      <c r="E23" s="32"/>
      <c r="F23" s="33">
        <v>0.15</v>
      </c>
      <c r="G23" s="32" t="s">
        <v>714</v>
      </c>
      <c r="H23" s="103">
        <v>1</v>
      </c>
      <c r="I23" s="32">
        <v>36</v>
      </c>
      <c r="J23" s="35" t="s">
        <v>64</v>
      </c>
      <c r="K23" s="35">
        <v>39231</v>
      </c>
      <c r="L23" s="35">
        <v>39232</v>
      </c>
      <c r="M23" s="35">
        <v>39233</v>
      </c>
      <c r="N23" s="35">
        <v>39234</v>
      </c>
      <c r="O23" s="35">
        <v>39235</v>
      </c>
      <c r="P23" s="35">
        <v>39236</v>
      </c>
      <c r="Q23" s="35"/>
      <c r="R23" s="32" t="s">
        <v>1395</v>
      </c>
      <c r="S23" s="36">
        <f t="shared" si="0"/>
        <v>5.3999999999999995</v>
      </c>
      <c r="T23" s="39">
        <f t="shared" si="1"/>
        <v>5.3999999999999995</v>
      </c>
      <c r="U23" s="36">
        <v>13</v>
      </c>
    </row>
    <row r="24" spans="1:21" s="144" customFormat="1" x14ac:dyDescent="0.25">
      <c r="A24" s="30">
        <f t="shared" si="2"/>
        <v>15</v>
      </c>
      <c r="B24" s="32"/>
      <c r="C24" s="32"/>
      <c r="D24" s="104" t="s">
        <v>713</v>
      </c>
      <c r="E24" s="32"/>
      <c r="F24" s="33">
        <v>0.15</v>
      </c>
      <c r="G24" s="32" t="s">
        <v>714</v>
      </c>
      <c r="H24" s="103">
        <v>1</v>
      </c>
      <c r="I24" s="32">
        <v>60</v>
      </c>
      <c r="J24" s="35" t="s">
        <v>51</v>
      </c>
      <c r="K24" s="35">
        <v>39231</v>
      </c>
      <c r="L24" s="35">
        <v>39232</v>
      </c>
      <c r="M24" s="35">
        <v>39233</v>
      </c>
      <c r="N24" s="35">
        <v>39234</v>
      </c>
      <c r="O24" s="35">
        <v>39235</v>
      </c>
      <c r="P24" s="35">
        <v>39236</v>
      </c>
      <c r="Q24" s="35"/>
      <c r="R24" s="32"/>
      <c r="S24" s="36">
        <f t="shared" si="0"/>
        <v>9</v>
      </c>
      <c r="T24" s="39">
        <f t="shared" si="1"/>
        <v>9</v>
      </c>
      <c r="U24" s="36">
        <v>18</v>
      </c>
    </row>
    <row r="25" spans="1:21" s="144" customFormat="1" x14ac:dyDescent="0.25">
      <c r="A25" s="30">
        <f t="shared" si="2"/>
        <v>16</v>
      </c>
      <c r="B25" s="32"/>
      <c r="C25" s="32"/>
      <c r="D25" s="102">
        <v>1818</v>
      </c>
      <c r="E25" s="32"/>
      <c r="F25" s="33">
        <v>0.18</v>
      </c>
      <c r="G25" s="41" t="s">
        <v>715</v>
      </c>
      <c r="H25" s="103">
        <v>1</v>
      </c>
      <c r="I25" s="32">
        <v>4</v>
      </c>
      <c r="J25" s="35" t="s">
        <v>46</v>
      </c>
      <c r="K25" s="35">
        <v>36471</v>
      </c>
      <c r="L25" s="35"/>
      <c r="M25" s="35"/>
      <c r="N25" s="35"/>
      <c r="O25" s="35"/>
      <c r="P25" s="35"/>
      <c r="Q25" s="35"/>
      <c r="R25" s="32"/>
      <c r="S25" s="36">
        <f t="shared" si="0"/>
        <v>0.72</v>
      </c>
      <c r="T25" s="39">
        <f t="shared" si="1"/>
        <v>0.72</v>
      </c>
      <c r="U25" s="36">
        <v>1.6</v>
      </c>
    </row>
    <row r="26" spans="1:21" s="144" customFormat="1" x14ac:dyDescent="0.25">
      <c r="A26" s="30">
        <f t="shared" si="2"/>
        <v>17</v>
      </c>
      <c r="B26" s="32"/>
      <c r="C26" s="32"/>
      <c r="D26" s="102">
        <v>1818</v>
      </c>
      <c r="E26" s="32"/>
      <c r="F26" s="33">
        <v>0.18</v>
      </c>
      <c r="G26" s="41" t="s">
        <v>715</v>
      </c>
      <c r="H26" s="103">
        <v>1</v>
      </c>
      <c r="I26" s="32">
        <v>100</v>
      </c>
      <c r="J26" s="35" t="s">
        <v>57</v>
      </c>
      <c r="K26" s="35">
        <v>36471</v>
      </c>
      <c r="L26" s="35"/>
      <c r="M26" s="35"/>
      <c r="N26" s="35"/>
      <c r="O26" s="35"/>
      <c r="P26" s="35"/>
      <c r="Q26" s="35"/>
      <c r="R26" s="32" t="s">
        <v>1395</v>
      </c>
      <c r="S26" s="36">
        <f t="shared" si="0"/>
        <v>18</v>
      </c>
      <c r="T26" s="39">
        <v>0</v>
      </c>
      <c r="U26" s="36">
        <v>35</v>
      </c>
    </row>
    <row r="27" spans="1:21" x14ac:dyDescent="0.25">
      <c r="A27" s="30">
        <f t="shared" si="2"/>
        <v>18</v>
      </c>
      <c r="B27" s="32"/>
      <c r="C27" s="32"/>
      <c r="D27" s="102">
        <v>1821</v>
      </c>
      <c r="E27" s="32"/>
      <c r="F27" s="33">
        <v>0.15</v>
      </c>
      <c r="G27" s="32" t="s">
        <v>716</v>
      </c>
      <c r="H27" s="103">
        <v>1</v>
      </c>
      <c r="I27" s="32">
        <v>4</v>
      </c>
      <c r="J27" s="35" t="s">
        <v>51</v>
      </c>
      <c r="K27" s="35">
        <v>39272</v>
      </c>
      <c r="L27" s="35"/>
      <c r="M27" s="35"/>
      <c r="N27" s="35"/>
      <c r="O27" s="35"/>
      <c r="P27" s="35"/>
      <c r="Q27" s="35"/>
      <c r="R27" s="32"/>
      <c r="S27" s="36">
        <f t="shared" si="0"/>
        <v>0.6</v>
      </c>
      <c r="T27" s="39">
        <f t="shared" ref="T27:T54" si="4">S27</f>
        <v>0.6</v>
      </c>
      <c r="U27" s="36">
        <v>1.3</v>
      </c>
    </row>
    <row r="28" spans="1:21" x14ac:dyDescent="0.25">
      <c r="A28" s="30">
        <f t="shared" si="2"/>
        <v>19</v>
      </c>
      <c r="B28" s="32"/>
      <c r="C28" s="32"/>
      <c r="D28" s="102">
        <f t="shared" ref="D28:D74" si="5">D27+1</f>
        <v>1822</v>
      </c>
      <c r="E28" s="32"/>
      <c r="F28" s="33">
        <v>0.15</v>
      </c>
      <c r="G28" s="32" t="s">
        <v>717</v>
      </c>
      <c r="H28" s="103">
        <v>1</v>
      </c>
      <c r="I28" s="32">
        <v>4</v>
      </c>
      <c r="J28" s="35" t="s">
        <v>51</v>
      </c>
      <c r="K28" s="35">
        <v>39294</v>
      </c>
      <c r="L28" s="35"/>
      <c r="M28" s="35"/>
      <c r="N28" s="35"/>
      <c r="O28" s="35"/>
      <c r="P28" s="35"/>
      <c r="Q28" s="35"/>
      <c r="R28" s="32"/>
      <c r="S28" s="36">
        <f t="shared" si="0"/>
        <v>0.6</v>
      </c>
      <c r="T28" s="39">
        <f t="shared" si="4"/>
        <v>0.6</v>
      </c>
      <c r="U28" s="36">
        <v>1.4</v>
      </c>
    </row>
    <row r="29" spans="1:21" x14ac:dyDescent="0.25">
      <c r="A29" s="30">
        <f t="shared" si="2"/>
        <v>20</v>
      </c>
      <c r="B29" s="32"/>
      <c r="C29" s="32"/>
      <c r="D29" s="102">
        <f t="shared" si="5"/>
        <v>1823</v>
      </c>
      <c r="E29" s="32"/>
      <c r="F29" s="33">
        <v>0.15</v>
      </c>
      <c r="G29" s="32" t="s">
        <v>718</v>
      </c>
      <c r="H29" s="103">
        <v>1</v>
      </c>
      <c r="I29" s="32">
        <v>4</v>
      </c>
      <c r="J29" s="35" t="s">
        <v>46</v>
      </c>
      <c r="K29" s="35">
        <v>39284</v>
      </c>
      <c r="L29" s="35"/>
      <c r="M29" s="35"/>
      <c r="N29" s="35"/>
      <c r="O29" s="35"/>
      <c r="P29" s="35"/>
      <c r="Q29" s="35"/>
      <c r="R29" s="32"/>
      <c r="S29" s="36">
        <f t="shared" si="0"/>
        <v>0.6</v>
      </c>
      <c r="T29" s="39">
        <f t="shared" si="4"/>
        <v>0.6</v>
      </c>
      <c r="U29" s="36">
        <v>1.75</v>
      </c>
    </row>
    <row r="30" spans="1:21" x14ac:dyDescent="0.25">
      <c r="A30" s="30">
        <f t="shared" si="2"/>
        <v>21</v>
      </c>
      <c r="B30" s="32"/>
      <c r="C30" s="32"/>
      <c r="D30" s="102">
        <f t="shared" si="5"/>
        <v>1824</v>
      </c>
      <c r="E30" s="32"/>
      <c r="F30" s="33">
        <v>0.15</v>
      </c>
      <c r="G30" s="32" t="s">
        <v>719</v>
      </c>
      <c r="H30" s="103">
        <v>1</v>
      </c>
      <c r="I30" s="32">
        <v>4</v>
      </c>
      <c r="J30" s="35" t="s">
        <v>57</v>
      </c>
      <c r="K30" s="35">
        <v>39352</v>
      </c>
      <c r="L30" s="35"/>
      <c r="M30" s="35"/>
      <c r="N30" s="35"/>
      <c r="O30" s="35"/>
      <c r="P30" s="35"/>
      <c r="Q30" s="35"/>
      <c r="R30" s="32"/>
      <c r="S30" s="36">
        <f t="shared" si="0"/>
        <v>0.6</v>
      </c>
      <c r="T30" s="39">
        <f t="shared" si="4"/>
        <v>0.6</v>
      </c>
      <c r="U30" s="36">
        <v>1.3</v>
      </c>
    </row>
    <row r="31" spans="1:21" x14ac:dyDescent="0.25">
      <c r="A31" s="30">
        <f t="shared" si="2"/>
        <v>22</v>
      </c>
      <c r="B31" s="32"/>
      <c r="C31" s="32"/>
      <c r="D31" s="102">
        <f t="shared" si="5"/>
        <v>1825</v>
      </c>
      <c r="E31" s="32"/>
      <c r="F31" s="33">
        <v>0.15</v>
      </c>
      <c r="G31" s="32" t="s">
        <v>720</v>
      </c>
      <c r="H31" s="103">
        <v>1</v>
      </c>
      <c r="I31" s="32">
        <v>4</v>
      </c>
      <c r="J31" s="35" t="s">
        <v>57</v>
      </c>
      <c r="K31" s="35" t="s">
        <v>721</v>
      </c>
      <c r="L31" s="35" t="s">
        <v>722</v>
      </c>
      <c r="M31" s="35"/>
      <c r="N31" s="35"/>
      <c r="O31" s="35"/>
      <c r="P31" s="35"/>
      <c r="Q31" s="35"/>
      <c r="R31" s="32"/>
      <c r="S31" s="36">
        <f t="shared" si="0"/>
        <v>0.6</v>
      </c>
      <c r="T31" s="39">
        <f t="shared" si="4"/>
        <v>0.6</v>
      </c>
      <c r="U31" s="36">
        <v>1.3</v>
      </c>
    </row>
    <row r="32" spans="1:21" x14ac:dyDescent="0.25">
      <c r="A32" s="30">
        <f t="shared" si="2"/>
        <v>23</v>
      </c>
      <c r="B32" s="32"/>
      <c r="C32" s="32"/>
      <c r="D32" s="102">
        <f t="shared" si="5"/>
        <v>1826</v>
      </c>
      <c r="E32" s="32"/>
      <c r="F32" s="33">
        <v>0.15</v>
      </c>
      <c r="G32" s="32" t="s">
        <v>723</v>
      </c>
      <c r="H32" s="103">
        <v>1</v>
      </c>
      <c r="I32" s="32">
        <v>4</v>
      </c>
      <c r="J32" s="35" t="s">
        <v>51</v>
      </c>
      <c r="K32" s="35">
        <v>39368</v>
      </c>
      <c r="L32" s="35"/>
      <c r="M32" s="35"/>
      <c r="N32" s="35"/>
      <c r="O32" s="35"/>
      <c r="P32" s="35"/>
      <c r="Q32" s="35"/>
      <c r="R32" s="32"/>
      <c r="S32" s="36">
        <f t="shared" si="0"/>
        <v>0.6</v>
      </c>
      <c r="T32" s="39">
        <f t="shared" si="4"/>
        <v>0.6</v>
      </c>
      <c r="U32" s="36">
        <v>1.3</v>
      </c>
    </row>
    <row r="33" spans="1:21" x14ac:dyDescent="0.25">
      <c r="A33" s="30">
        <f t="shared" si="2"/>
        <v>24</v>
      </c>
      <c r="B33" s="32"/>
      <c r="C33" s="32"/>
      <c r="D33" s="104" t="s">
        <v>724</v>
      </c>
      <c r="E33" s="32"/>
      <c r="F33" s="33">
        <v>0.15</v>
      </c>
      <c r="G33" s="32" t="s">
        <v>725</v>
      </c>
      <c r="H33" s="103">
        <v>1</v>
      </c>
      <c r="I33" s="32">
        <v>20</v>
      </c>
      <c r="J33" s="35" t="s">
        <v>51</v>
      </c>
      <c r="K33" s="35">
        <v>39385</v>
      </c>
      <c r="L33" s="35">
        <v>39386</v>
      </c>
      <c r="M33" s="35">
        <v>39387</v>
      </c>
      <c r="N33" s="35">
        <v>39388</v>
      </c>
      <c r="O33" s="35">
        <v>39389</v>
      </c>
      <c r="P33" s="35">
        <v>39390</v>
      </c>
      <c r="Q33" s="35"/>
      <c r="R33" s="32" t="s">
        <v>1374</v>
      </c>
      <c r="S33" s="36">
        <f t="shared" si="0"/>
        <v>3</v>
      </c>
      <c r="T33" s="39">
        <f t="shared" si="4"/>
        <v>3</v>
      </c>
      <c r="U33" s="36">
        <v>7.4</v>
      </c>
    </row>
    <row r="34" spans="1:21" x14ac:dyDescent="0.25">
      <c r="A34" s="30">
        <f t="shared" si="2"/>
        <v>25</v>
      </c>
      <c r="B34" s="32"/>
      <c r="C34" s="32"/>
      <c r="D34" s="102">
        <v>1831</v>
      </c>
      <c r="E34" s="32"/>
      <c r="F34" s="33">
        <v>0.15</v>
      </c>
      <c r="G34" s="32" t="s">
        <v>726</v>
      </c>
      <c r="H34" s="103">
        <v>1</v>
      </c>
      <c r="I34" s="32">
        <v>20</v>
      </c>
      <c r="J34" s="35" t="s">
        <v>64</v>
      </c>
      <c r="K34" s="35">
        <v>39405</v>
      </c>
      <c r="L34" s="35">
        <v>39406</v>
      </c>
      <c r="M34" s="35">
        <v>39407</v>
      </c>
      <c r="N34" s="35">
        <v>39408</v>
      </c>
      <c r="O34" s="35">
        <v>39409</v>
      </c>
      <c r="P34" s="35">
        <v>39410</v>
      </c>
      <c r="Q34" s="35"/>
      <c r="R34" s="32" t="s">
        <v>1375</v>
      </c>
      <c r="S34" s="36">
        <f t="shared" si="0"/>
        <v>3</v>
      </c>
      <c r="T34" s="39">
        <f t="shared" si="4"/>
        <v>3</v>
      </c>
      <c r="U34" s="36">
        <v>5.9</v>
      </c>
    </row>
    <row r="35" spans="1:21" x14ac:dyDescent="0.25">
      <c r="A35" s="30">
        <f t="shared" si="2"/>
        <v>26</v>
      </c>
      <c r="B35" s="32"/>
      <c r="C35" s="32"/>
      <c r="D35" s="102">
        <f t="shared" si="5"/>
        <v>1832</v>
      </c>
      <c r="E35" s="32"/>
      <c r="F35" s="33">
        <v>0.15</v>
      </c>
      <c r="G35" s="32" t="s">
        <v>727</v>
      </c>
      <c r="H35" s="103">
        <v>1</v>
      </c>
      <c r="I35" s="32">
        <v>4</v>
      </c>
      <c r="J35" s="35" t="s">
        <v>57</v>
      </c>
      <c r="K35" s="35">
        <v>39396</v>
      </c>
      <c r="L35" s="35"/>
      <c r="M35" s="35"/>
      <c r="N35" s="35"/>
      <c r="O35" s="35"/>
      <c r="P35" s="35"/>
      <c r="Q35" s="35"/>
      <c r="R35" s="32"/>
      <c r="S35" s="36">
        <f t="shared" si="0"/>
        <v>0.6</v>
      </c>
      <c r="T35" s="39">
        <f t="shared" si="4"/>
        <v>0.6</v>
      </c>
      <c r="U35" s="36">
        <v>1.3</v>
      </c>
    </row>
    <row r="36" spans="1:21" x14ac:dyDescent="0.25">
      <c r="A36" s="30">
        <f t="shared" si="2"/>
        <v>27</v>
      </c>
      <c r="B36" s="32"/>
      <c r="C36" s="32"/>
      <c r="D36" s="102">
        <f t="shared" si="5"/>
        <v>1833</v>
      </c>
      <c r="E36" s="32"/>
      <c r="F36" s="33">
        <v>0.15</v>
      </c>
      <c r="G36" s="32" t="s">
        <v>728</v>
      </c>
      <c r="H36" s="103">
        <v>1</v>
      </c>
      <c r="I36" s="32">
        <v>6</v>
      </c>
      <c r="J36" s="35" t="s">
        <v>51</v>
      </c>
      <c r="K36" s="35" t="s">
        <v>729</v>
      </c>
      <c r="L36" s="35" t="s">
        <v>730</v>
      </c>
      <c r="M36" s="35" t="s">
        <v>731</v>
      </c>
      <c r="N36" s="35"/>
      <c r="O36" s="35"/>
      <c r="P36" s="35"/>
      <c r="Q36" s="35"/>
      <c r="R36" s="32"/>
      <c r="S36" s="36">
        <f t="shared" si="0"/>
        <v>0.89999999999999991</v>
      </c>
      <c r="T36" s="39">
        <f t="shared" si="4"/>
        <v>0.89999999999999991</v>
      </c>
      <c r="U36" s="36">
        <v>1.9</v>
      </c>
    </row>
    <row r="37" spans="1:21" x14ac:dyDescent="0.25">
      <c r="A37" s="30">
        <f t="shared" si="2"/>
        <v>28</v>
      </c>
      <c r="B37" s="32"/>
      <c r="C37" s="32"/>
      <c r="D37" s="104" t="s">
        <v>732</v>
      </c>
      <c r="E37" s="32"/>
      <c r="F37" s="33">
        <v>0.15</v>
      </c>
      <c r="G37" s="41" t="s">
        <v>733</v>
      </c>
      <c r="H37" s="103">
        <v>1</v>
      </c>
      <c r="I37" s="32">
        <v>16</v>
      </c>
      <c r="J37" s="35" t="s">
        <v>64</v>
      </c>
      <c r="K37" s="35">
        <v>39265</v>
      </c>
      <c r="L37" s="35">
        <v>39266</v>
      </c>
      <c r="M37" s="35">
        <v>39267</v>
      </c>
      <c r="N37" s="35">
        <v>39268</v>
      </c>
      <c r="O37" s="35">
        <v>39269</v>
      </c>
      <c r="P37" s="35"/>
      <c r="Q37" s="35"/>
      <c r="R37" s="32" t="s">
        <v>1376</v>
      </c>
      <c r="S37" s="36">
        <f t="shared" si="0"/>
        <v>2.4</v>
      </c>
      <c r="T37" s="39">
        <f t="shared" si="4"/>
        <v>2.4</v>
      </c>
      <c r="U37" s="36">
        <v>7</v>
      </c>
    </row>
    <row r="38" spans="1:21" x14ac:dyDescent="0.25">
      <c r="A38" s="30">
        <f t="shared" si="2"/>
        <v>29</v>
      </c>
      <c r="B38" s="32"/>
      <c r="C38" s="32"/>
      <c r="D38" s="104" t="s">
        <v>734</v>
      </c>
      <c r="E38" s="32"/>
      <c r="F38" s="33">
        <v>0.15</v>
      </c>
      <c r="G38" s="32" t="s">
        <v>676</v>
      </c>
      <c r="H38" s="103">
        <v>1</v>
      </c>
      <c r="I38" s="32">
        <v>4</v>
      </c>
      <c r="J38" s="35" t="s">
        <v>46</v>
      </c>
      <c r="K38" s="35">
        <v>39428</v>
      </c>
      <c r="L38" s="35"/>
      <c r="M38" s="35"/>
      <c r="N38" s="35"/>
      <c r="O38" s="35"/>
      <c r="P38" s="35"/>
      <c r="Q38" s="35"/>
      <c r="R38" s="32"/>
      <c r="S38" s="36">
        <f t="shared" si="0"/>
        <v>0.6</v>
      </c>
      <c r="T38" s="39">
        <f t="shared" si="4"/>
        <v>0.6</v>
      </c>
      <c r="U38" s="36">
        <v>1.5</v>
      </c>
    </row>
    <row r="39" spans="1:21" x14ac:dyDescent="0.25">
      <c r="A39" s="30">
        <f t="shared" si="2"/>
        <v>30</v>
      </c>
      <c r="B39" s="32"/>
      <c r="C39" s="32"/>
      <c r="D39" s="102">
        <v>1842</v>
      </c>
      <c r="E39" s="32"/>
      <c r="F39" s="33">
        <v>0.15</v>
      </c>
      <c r="G39" s="32" t="s">
        <v>735</v>
      </c>
      <c r="H39" s="103">
        <v>1</v>
      </c>
      <c r="I39" s="32">
        <v>20</v>
      </c>
      <c r="J39" s="35" t="s">
        <v>51</v>
      </c>
      <c r="K39" s="35">
        <v>39327</v>
      </c>
      <c r="L39" s="35">
        <v>39328</v>
      </c>
      <c r="M39" s="35">
        <v>39329</v>
      </c>
      <c r="N39" s="35">
        <v>39330</v>
      </c>
      <c r="O39" s="35">
        <v>39331</v>
      </c>
      <c r="P39" s="35">
        <v>39332</v>
      </c>
      <c r="Q39" s="35"/>
      <c r="R39" s="32" t="s">
        <v>1364</v>
      </c>
      <c r="S39" s="36">
        <f t="shared" si="0"/>
        <v>3</v>
      </c>
      <c r="T39" s="39">
        <f t="shared" si="4"/>
        <v>3</v>
      </c>
      <c r="U39" s="36">
        <v>6.5</v>
      </c>
    </row>
    <row r="40" spans="1:21" x14ac:dyDescent="0.25">
      <c r="A40" s="30">
        <f t="shared" si="2"/>
        <v>31</v>
      </c>
      <c r="B40" s="32"/>
      <c r="C40" s="32"/>
      <c r="D40" s="102">
        <f t="shared" si="5"/>
        <v>1843</v>
      </c>
      <c r="E40" s="32"/>
      <c r="F40" s="33">
        <v>0.15</v>
      </c>
      <c r="G40" s="32" t="s">
        <v>735</v>
      </c>
      <c r="H40" s="103">
        <v>1</v>
      </c>
      <c r="I40" s="32">
        <v>20</v>
      </c>
      <c r="J40" s="35" t="s">
        <v>83</v>
      </c>
      <c r="K40" s="35">
        <v>39317</v>
      </c>
      <c r="L40" s="35" t="s">
        <v>736</v>
      </c>
      <c r="M40" s="35" t="s">
        <v>737</v>
      </c>
      <c r="N40" s="35">
        <v>39320</v>
      </c>
      <c r="O40" s="35">
        <v>39321</v>
      </c>
      <c r="P40" s="35"/>
      <c r="Q40" s="35"/>
      <c r="R40" s="32"/>
      <c r="S40" s="36">
        <f t="shared" si="0"/>
        <v>3</v>
      </c>
      <c r="T40" s="39">
        <f t="shared" si="4"/>
        <v>3</v>
      </c>
      <c r="U40" s="36">
        <v>6.5</v>
      </c>
    </row>
    <row r="41" spans="1:21" x14ac:dyDescent="0.25">
      <c r="A41" s="30">
        <f t="shared" si="2"/>
        <v>32</v>
      </c>
      <c r="B41" s="32"/>
      <c r="C41" s="32"/>
      <c r="D41" s="102">
        <f t="shared" si="5"/>
        <v>1844</v>
      </c>
      <c r="E41" s="32"/>
      <c r="F41" s="33">
        <v>0.01</v>
      </c>
      <c r="G41" s="32" t="s">
        <v>738</v>
      </c>
      <c r="H41" s="103">
        <v>1</v>
      </c>
      <c r="I41" s="32">
        <v>6</v>
      </c>
      <c r="J41" s="35" t="s">
        <v>469</v>
      </c>
      <c r="K41" s="35">
        <v>1</v>
      </c>
      <c r="L41" s="35"/>
      <c r="M41" s="35"/>
      <c r="N41" s="35"/>
      <c r="O41" s="35"/>
      <c r="P41" s="35"/>
      <c r="Q41" s="35"/>
      <c r="R41" s="32" t="s">
        <v>629</v>
      </c>
      <c r="S41" s="36">
        <f t="shared" si="0"/>
        <v>0.06</v>
      </c>
      <c r="T41" s="39">
        <f t="shared" si="4"/>
        <v>0.06</v>
      </c>
      <c r="U41" s="36">
        <v>0.75</v>
      </c>
    </row>
    <row r="42" spans="1:21" x14ac:dyDescent="0.25">
      <c r="A42" s="30">
        <f t="shared" si="2"/>
        <v>33</v>
      </c>
      <c r="B42" s="32"/>
      <c r="C42" s="32"/>
      <c r="D42" s="102">
        <v>1844</v>
      </c>
      <c r="E42" s="32" t="s">
        <v>606</v>
      </c>
      <c r="F42" s="33">
        <v>0.01</v>
      </c>
      <c r="G42" s="32" t="s">
        <v>738</v>
      </c>
      <c r="H42" s="103">
        <v>1</v>
      </c>
      <c r="I42" s="32">
        <v>6</v>
      </c>
      <c r="J42" s="35" t="s">
        <v>469</v>
      </c>
      <c r="K42" s="35">
        <v>1</v>
      </c>
      <c r="L42" s="35"/>
      <c r="M42" s="35"/>
      <c r="N42" s="35"/>
      <c r="O42" s="35"/>
      <c r="P42" s="35"/>
      <c r="Q42" s="35"/>
      <c r="R42" s="32" t="s">
        <v>739</v>
      </c>
      <c r="S42" s="36">
        <f t="shared" si="0"/>
        <v>0.06</v>
      </c>
      <c r="T42" s="39">
        <f t="shared" si="4"/>
        <v>0.06</v>
      </c>
      <c r="U42" s="36">
        <v>1.5</v>
      </c>
    </row>
    <row r="43" spans="1:21" x14ac:dyDescent="0.25">
      <c r="A43" s="30">
        <f t="shared" si="2"/>
        <v>34</v>
      </c>
      <c r="B43" s="32"/>
      <c r="C43" s="32"/>
      <c r="D43" s="102">
        <f t="shared" si="5"/>
        <v>1845</v>
      </c>
      <c r="E43" s="32"/>
      <c r="F43" s="33">
        <v>0.02</v>
      </c>
      <c r="G43" s="32" t="s">
        <v>738</v>
      </c>
      <c r="H43" s="103">
        <v>1</v>
      </c>
      <c r="I43" s="32">
        <v>4</v>
      </c>
      <c r="J43" s="35" t="s">
        <v>57</v>
      </c>
      <c r="K43" s="35">
        <v>2</v>
      </c>
      <c r="L43" s="35"/>
      <c r="M43" s="35"/>
      <c r="N43" s="35"/>
      <c r="O43" s="35"/>
      <c r="P43" s="35"/>
      <c r="Q43" s="35"/>
      <c r="R43" s="32"/>
      <c r="S43" s="36">
        <f t="shared" si="0"/>
        <v>0.08</v>
      </c>
      <c r="T43" s="39">
        <f t="shared" si="4"/>
        <v>0.08</v>
      </c>
      <c r="U43" s="36">
        <v>0.6</v>
      </c>
    </row>
    <row r="44" spans="1:21" x14ac:dyDescent="0.25">
      <c r="A44" s="30">
        <f t="shared" si="2"/>
        <v>35</v>
      </c>
      <c r="B44" s="32"/>
      <c r="C44" s="32"/>
      <c r="D44" s="102">
        <f t="shared" si="5"/>
        <v>1846</v>
      </c>
      <c r="E44" s="32"/>
      <c r="F44" s="33">
        <v>0.03</v>
      </c>
      <c r="G44" s="32" t="s">
        <v>738</v>
      </c>
      <c r="H44" s="103">
        <v>1</v>
      </c>
      <c r="I44" s="32">
        <v>4</v>
      </c>
      <c r="J44" s="35" t="s">
        <v>46</v>
      </c>
      <c r="K44" s="35">
        <v>1</v>
      </c>
      <c r="L44" s="35"/>
      <c r="M44" s="35"/>
      <c r="N44" s="35"/>
      <c r="O44" s="35"/>
      <c r="P44" s="35"/>
      <c r="Q44" s="35"/>
      <c r="R44" s="32"/>
      <c r="S44" s="36">
        <f t="shared" si="0"/>
        <v>0.12</v>
      </c>
      <c r="T44" s="39">
        <f t="shared" si="4"/>
        <v>0.12</v>
      </c>
      <c r="U44" s="36">
        <v>1</v>
      </c>
    </row>
    <row r="45" spans="1:21" x14ac:dyDescent="0.25">
      <c r="A45" s="30">
        <f t="shared" si="2"/>
        <v>36</v>
      </c>
      <c r="B45" s="32"/>
      <c r="C45" s="32"/>
      <c r="D45" s="102">
        <f t="shared" si="5"/>
        <v>1847</v>
      </c>
      <c r="E45" s="32"/>
      <c r="F45" s="33">
        <v>0.04</v>
      </c>
      <c r="G45" s="32" t="s">
        <v>738</v>
      </c>
      <c r="H45" s="103">
        <v>1</v>
      </c>
      <c r="I45" s="32">
        <v>4</v>
      </c>
      <c r="J45" s="35" t="s">
        <v>57</v>
      </c>
      <c r="K45" s="35">
        <v>1</v>
      </c>
      <c r="L45" s="35"/>
      <c r="M45" s="35"/>
      <c r="N45" s="35"/>
      <c r="O45" s="35"/>
      <c r="P45" s="35"/>
      <c r="Q45" s="35"/>
      <c r="R45" s="32"/>
      <c r="S45" s="36">
        <f t="shared" si="0"/>
        <v>0.16</v>
      </c>
      <c r="T45" s="39">
        <f t="shared" si="4"/>
        <v>0.16</v>
      </c>
      <c r="U45" s="36">
        <v>1</v>
      </c>
    </row>
    <row r="46" spans="1:21" x14ac:dyDescent="0.25">
      <c r="A46" s="30">
        <f t="shared" si="2"/>
        <v>37</v>
      </c>
      <c r="B46" s="32"/>
      <c r="C46" s="32"/>
      <c r="D46" s="102">
        <v>1847</v>
      </c>
      <c r="E46" s="32"/>
      <c r="F46" s="33">
        <v>0.04</v>
      </c>
      <c r="G46" s="32" t="s">
        <v>738</v>
      </c>
      <c r="H46" s="103">
        <v>1</v>
      </c>
      <c r="I46" s="32">
        <v>4</v>
      </c>
      <c r="J46" s="35" t="s">
        <v>46</v>
      </c>
      <c r="K46" s="35">
        <v>3</v>
      </c>
      <c r="L46" s="35"/>
      <c r="M46" s="35"/>
      <c r="N46" s="35"/>
      <c r="O46" s="35"/>
      <c r="P46" s="35"/>
      <c r="Q46" s="35"/>
      <c r="R46" s="32"/>
      <c r="S46" s="36">
        <f t="shared" si="0"/>
        <v>0.16</v>
      </c>
      <c r="T46" s="39">
        <f t="shared" si="4"/>
        <v>0.16</v>
      </c>
      <c r="U46" s="36">
        <v>1</v>
      </c>
    </row>
    <row r="47" spans="1:21" x14ac:dyDescent="0.25">
      <c r="A47" s="30">
        <f t="shared" si="2"/>
        <v>38</v>
      </c>
      <c r="B47" s="32"/>
      <c r="C47" s="32"/>
      <c r="D47" s="102">
        <f t="shared" si="5"/>
        <v>1848</v>
      </c>
      <c r="E47" s="32"/>
      <c r="F47" s="33">
        <v>0.05</v>
      </c>
      <c r="G47" s="32" t="s">
        <v>738</v>
      </c>
      <c r="H47" s="103">
        <v>1</v>
      </c>
      <c r="I47" s="32">
        <v>4</v>
      </c>
      <c r="J47" s="35" t="s">
        <v>57</v>
      </c>
      <c r="K47" s="35">
        <v>4</v>
      </c>
      <c r="L47" s="35"/>
      <c r="M47" s="35"/>
      <c r="N47" s="35"/>
      <c r="O47" s="35"/>
      <c r="P47" s="35"/>
      <c r="Q47" s="35"/>
      <c r="R47" s="32"/>
      <c r="S47" s="36">
        <f t="shared" si="0"/>
        <v>0.2</v>
      </c>
      <c r="T47" s="39">
        <f t="shared" si="4"/>
        <v>0.2</v>
      </c>
      <c r="U47" s="36">
        <v>1.5</v>
      </c>
    </row>
    <row r="48" spans="1:21" x14ac:dyDescent="0.25">
      <c r="A48" s="30">
        <f t="shared" si="2"/>
        <v>39</v>
      </c>
      <c r="B48" s="32"/>
      <c r="C48" s="32"/>
      <c r="D48" s="102">
        <f t="shared" si="5"/>
        <v>1849</v>
      </c>
      <c r="E48" s="32"/>
      <c r="F48" s="33">
        <v>0.06</v>
      </c>
      <c r="G48" s="32" t="s">
        <v>738</v>
      </c>
      <c r="H48" s="103">
        <v>1</v>
      </c>
      <c r="I48" s="32">
        <v>6</v>
      </c>
      <c r="J48" s="35" t="s">
        <v>622</v>
      </c>
      <c r="K48" s="35">
        <v>1</v>
      </c>
      <c r="L48" s="35"/>
      <c r="M48" s="35"/>
      <c r="N48" s="35"/>
      <c r="O48" s="35"/>
      <c r="P48" s="35"/>
      <c r="Q48" s="35"/>
      <c r="R48" s="32"/>
      <c r="S48" s="36">
        <f t="shared" si="0"/>
        <v>0.36</v>
      </c>
      <c r="T48" s="39">
        <f t="shared" si="4"/>
        <v>0.36</v>
      </c>
      <c r="U48" s="36">
        <v>1.5</v>
      </c>
    </row>
    <row r="49" spans="1:21" x14ac:dyDescent="0.25">
      <c r="A49" s="30">
        <f t="shared" si="2"/>
        <v>40</v>
      </c>
      <c r="B49" s="32"/>
      <c r="C49" s="32"/>
      <c r="D49" s="102">
        <f t="shared" si="5"/>
        <v>1850</v>
      </c>
      <c r="E49" s="32"/>
      <c r="F49" s="33">
        <v>7.0000000000000007E-2</v>
      </c>
      <c r="G49" s="32" t="s">
        <v>738</v>
      </c>
      <c r="H49" s="103">
        <v>1</v>
      </c>
      <c r="I49" s="32">
        <v>6</v>
      </c>
      <c r="J49" s="35" t="s">
        <v>622</v>
      </c>
      <c r="K49" s="35">
        <v>1</v>
      </c>
      <c r="L49" s="35"/>
      <c r="M49" s="35"/>
      <c r="N49" s="35"/>
      <c r="O49" s="35"/>
      <c r="P49" s="35"/>
      <c r="Q49" s="35"/>
      <c r="R49" s="32"/>
      <c r="S49" s="36">
        <f t="shared" si="0"/>
        <v>0.42000000000000004</v>
      </c>
      <c r="T49" s="39">
        <f t="shared" si="4"/>
        <v>0.42000000000000004</v>
      </c>
      <c r="U49" s="36">
        <v>1.5</v>
      </c>
    </row>
    <row r="50" spans="1:21" x14ac:dyDescent="0.25">
      <c r="A50" s="30">
        <f t="shared" si="2"/>
        <v>41</v>
      </c>
      <c r="B50" s="32"/>
      <c r="C50" s="32"/>
      <c r="D50" s="102">
        <f t="shared" si="5"/>
        <v>1851</v>
      </c>
      <c r="E50" s="32"/>
      <c r="F50" s="33">
        <v>0.08</v>
      </c>
      <c r="G50" s="32" t="s">
        <v>738</v>
      </c>
      <c r="H50" s="103">
        <v>1</v>
      </c>
      <c r="I50" s="32">
        <v>4</v>
      </c>
      <c r="J50" s="35" t="s">
        <v>51</v>
      </c>
      <c r="K50" s="35">
        <v>4</v>
      </c>
      <c r="L50" s="35"/>
      <c r="M50" s="35"/>
      <c r="N50" s="35"/>
      <c r="O50" s="35"/>
      <c r="P50" s="35"/>
      <c r="Q50" s="35"/>
      <c r="R50" s="32"/>
      <c r="S50" s="36">
        <f t="shared" si="0"/>
        <v>0.32</v>
      </c>
      <c r="T50" s="39">
        <f t="shared" si="4"/>
        <v>0.32</v>
      </c>
      <c r="U50" s="36">
        <v>1</v>
      </c>
    </row>
    <row r="51" spans="1:21" x14ac:dyDescent="0.25">
      <c r="A51" s="30">
        <f t="shared" si="2"/>
        <v>42</v>
      </c>
      <c r="B51" s="32"/>
      <c r="C51" s="32"/>
      <c r="D51" s="102">
        <f t="shared" si="5"/>
        <v>1852</v>
      </c>
      <c r="E51" s="32"/>
      <c r="F51" s="33">
        <v>0.09</v>
      </c>
      <c r="G51" s="32" t="s">
        <v>738</v>
      </c>
      <c r="H51" s="103">
        <v>1</v>
      </c>
      <c r="I51" s="32">
        <v>6</v>
      </c>
      <c r="J51" s="35" t="s">
        <v>622</v>
      </c>
      <c r="K51" s="35">
        <v>1</v>
      </c>
      <c r="L51" s="35"/>
      <c r="M51" s="35"/>
      <c r="N51" s="35"/>
      <c r="O51" s="35"/>
      <c r="P51" s="35"/>
      <c r="Q51" s="35"/>
      <c r="R51" s="32"/>
      <c r="S51" s="36">
        <f t="shared" si="0"/>
        <v>0.54</v>
      </c>
      <c r="T51" s="39">
        <f t="shared" si="4"/>
        <v>0.54</v>
      </c>
      <c r="U51" s="36">
        <v>1.5</v>
      </c>
    </row>
    <row r="52" spans="1:21" x14ac:dyDescent="0.25">
      <c r="A52" s="30">
        <f t="shared" si="2"/>
        <v>43</v>
      </c>
      <c r="B52" s="32"/>
      <c r="C52" s="32"/>
      <c r="D52" s="102">
        <f t="shared" si="5"/>
        <v>1853</v>
      </c>
      <c r="E52" s="32"/>
      <c r="F52" s="33">
        <v>0.1</v>
      </c>
      <c r="G52" s="32" t="s">
        <v>738</v>
      </c>
      <c r="H52" s="103">
        <v>1</v>
      </c>
      <c r="I52" s="32">
        <v>6</v>
      </c>
      <c r="J52" s="35" t="s">
        <v>469</v>
      </c>
      <c r="K52" s="35">
        <v>1</v>
      </c>
      <c r="L52" s="35"/>
      <c r="M52" s="35"/>
      <c r="N52" s="35"/>
      <c r="O52" s="35"/>
      <c r="P52" s="35"/>
      <c r="Q52" s="35"/>
      <c r="R52" s="32"/>
      <c r="S52" s="36">
        <f t="shared" si="0"/>
        <v>0.60000000000000009</v>
      </c>
      <c r="T52" s="39">
        <f t="shared" si="4"/>
        <v>0.60000000000000009</v>
      </c>
      <c r="U52" s="36">
        <v>2</v>
      </c>
    </row>
    <row r="53" spans="1:21" x14ac:dyDescent="0.25">
      <c r="A53" s="30">
        <f t="shared" si="2"/>
        <v>44</v>
      </c>
      <c r="B53" s="32"/>
      <c r="C53" s="32"/>
      <c r="D53" s="102">
        <f t="shared" si="5"/>
        <v>1854</v>
      </c>
      <c r="E53" s="32"/>
      <c r="F53" s="33">
        <v>0.11</v>
      </c>
      <c r="G53" s="32" t="s">
        <v>738</v>
      </c>
      <c r="H53" s="103">
        <v>1</v>
      </c>
      <c r="I53" s="32">
        <v>4</v>
      </c>
      <c r="J53" s="35" t="s">
        <v>57</v>
      </c>
      <c r="K53" s="35">
        <v>4</v>
      </c>
      <c r="L53" s="35"/>
      <c r="M53" s="35"/>
      <c r="N53" s="35"/>
      <c r="O53" s="35"/>
      <c r="P53" s="35"/>
      <c r="Q53" s="35"/>
      <c r="R53" s="32"/>
      <c r="S53" s="36">
        <f t="shared" si="0"/>
        <v>0.44</v>
      </c>
      <c r="T53" s="39">
        <f t="shared" si="4"/>
        <v>0.44</v>
      </c>
      <c r="U53" s="36">
        <v>2</v>
      </c>
    </row>
    <row r="54" spans="1:21" x14ac:dyDescent="0.25">
      <c r="A54" s="30">
        <f t="shared" si="2"/>
        <v>45</v>
      </c>
      <c r="B54" s="32"/>
      <c r="C54" s="32"/>
      <c r="D54" s="102">
        <f t="shared" si="5"/>
        <v>1855</v>
      </c>
      <c r="E54" s="32"/>
      <c r="F54" s="33">
        <v>0.13</v>
      </c>
      <c r="G54" s="32" t="s">
        <v>738</v>
      </c>
      <c r="H54" s="103">
        <v>1</v>
      </c>
      <c r="I54" s="32">
        <v>4</v>
      </c>
      <c r="J54" s="35" t="s">
        <v>64</v>
      </c>
      <c r="K54" s="35">
        <v>1</v>
      </c>
      <c r="L54" s="35"/>
      <c r="M54" s="35"/>
      <c r="N54" s="35"/>
      <c r="O54" s="35"/>
      <c r="P54" s="35"/>
      <c r="Q54" s="35"/>
      <c r="R54" s="32"/>
      <c r="S54" s="36">
        <f t="shared" si="0"/>
        <v>0.52</v>
      </c>
      <c r="T54" s="39">
        <f t="shared" si="4"/>
        <v>0.52</v>
      </c>
      <c r="U54" s="36">
        <v>2.25</v>
      </c>
    </row>
    <row r="55" spans="1:21" x14ac:dyDescent="0.25">
      <c r="A55" s="30">
        <f t="shared" si="2"/>
        <v>46</v>
      </c>
      <c r="B55" s="32"/>
      <c r="C55" s="32"/>
      <c r="D55" s="102">
        <v>1855</v>
      </c>
      <c r="E55" s="32"/>
      <c r="F55" s="33">
        <v>0.13</v>
      </c>
      <c r="G55" s="32" t="s">
        <v>738</v>
      </c>
      <c r="H55" s="103">
        <v>1</v>
      </c>
      <c r="I55" s="32">
        <v>100</v>
      </c>
      <c r="J55" s="35" t="s">
        <v>64</v>
      </c>
      <c r="K55" s="35">
        <v>1</v>
      </c>
      <c r="L55" s="35"/>
      <c r="M55" s="35"/>
      <c r="N55" s="35"/>
      <c r="O55" s="35"/>
      <c r="P55" s="35"/>
      <c r="Q55" s="35"/>
      <c r="R55" s="32" t="s">
        <v>1395</v>
      </c>
      <c r="S55" s="36">
        <f t="shared" si="0"/>
        <v>13</v>
      </c>
      <c r="T55" s="39">
        <v>0</v>
      </c>
      <c r="U55" s="36">
        <v>40</v>
      </c>
    </row>
    <row r="56" spans="1:21" x14ac:dyDescent="0.25">
      <c r="A56" s="30">
        <f t="shared" si="2"/>
        <v>47</v>
      </c>
      <c r="B56" s="32"/>
      <c r="C56" s="32"/>
      <c r="D56" s="102">
        <f t="shared" si="5"/>
        <v>1856</v>
      </c>
      <c r="E56" s="32"/>
      <c r="F56" s="33">
        <v>0.14000000000000001</v>
      </c>
      <c r="G56" s="32" t="s">
        <v>738</v>
      </c>
      <c r="H56" s="103">
        <v>1</v>
      </c>
      <c r="I56" s="32">
        <v>6</v>
      </c>
      <c r="J56" s="35" t="s">
        <v>469</v>
      </c>
      <c r="K56" s="35">
        <v>1</v>
      </c>
      <c r="L56" s="35"/>
      <c r="M56" s="35"/>
      <c r="N56" s="35"/>
      <c r="O56" s="35"/>
      <c r="P56" s="35"/>
      <c r="Q56" s="35"/>
      <c r="R56" s="32"/>
      <c r="S56" s="36">
        <f t="shared" si="0"/>
        <v>0.84000000000000008</v>
      </c>
      <c r="T56" s="39">
        <f t="shared" ref="T56:T84" si="6">S56</f>
        <v>0.84000000000000008</v>
      </c>
      <c r="U56" s="36">
        <v>2.25</v>
      </c>
    </row>
    <row r="57" spans="1:21" x14ac:dyDescent="0.25">
      <c r="A57" s="30">
        <f t="shared" si="2"/>
        <v>48</v>
      </c>
      <c r="B57" s="32"/>
      <c r="C57" s="32"/>
      <c r="D57" s="102">
        <f t="shared" si="5"/>
        <v>1857</v>
      </c>
      <c r="E57" s="32"/>
      <c r="F57" s="33">
        <v>0.17</v>
      </c>
      <c r="G57" s="32" t="s">
        <v>738</v>
      </c>
      <c r="H57" s="103">
        <v>1</v>
      </c>
      <c r="I57" s="32">
        <v>4</v>
      </c>
      <c r="J57" s="35" t="s">
        <v>57</v>
      </c>
      <c r="K57" s="35">
        <v>1</v>
      </c>
      <c r="L57" s="35"/>
      <c r="M57" s="35"/>
      <c r="N57" s="35"/>
      <c r="O57" s="35"/>
      <c r="P57" s="35"/>
      <c r="Q57" s="35"/>
      <c r="R57" s="32"/>
      <c r="S57" s="36">
        <f t="shared" si="0"/>
        <v>0.68</v>
      </c>
      <c r="T57" s="39">
        <f t="shared" si="6"/>
        <v>0.68</v>
      </c>
      <c r="U57" s="36">
        <v>2</v>
      </c>
    </row>
    <row r="58" spans="1:21" x14ac:dyDescent="0.25">
      <c r="A58" s="30">
        <f t="shared" si="2"/>
        <v>49</v>
      </c>
      <c r="B58" s="32"/>
      <c r="C58" s="32"/>
      <c r="D58" s="102">
        <f t="shared" si="5"/>
        <v>1858</v>
      </c>
      <c r="E58" s="32"/>
      <c r="F58" s="33">
        <v>0.18</v>
      </c>
      <c r="G58" s="32" t="s">
        <v>738</v>
      </c>
      <c r="H58" s="103">
        <v>1</v>
      </c>
      <c r="I58" s="32">
        <v>4</v>
      </c>
      <c r="J58" s="35" t="s">
        <v>51</v>
      </c>
      <c r="K58" s="35">
        <v>5</v>
      </c>
      <c r="L58" s="35"/>
      <c r="M58" s="35"/>
      <c r="N58" s="35"/>
      <c r="O58" s="35"/>
      <c r="P58" s="35"/>
      <c r="Q58" s="35"/>
      <c r="R58" s="32"/>
      <c r="S58" s="36">
        <f t="shared" si="0"/>
        <v>0.72</v>
      </c>
      <c r="T58" s="39">
        <f t="shared" si="6"/>
        <v>0.72</v>
      </c>
      <c r="U58" s="36">
        <v>3</v>
      </c>
    </row>
    <row r="59" spans="1:21" x14ac:dyDescent="0.25">
      <c r="A59" s="30">
        <f t="shared" si="2"/>
        <v>50</v>
      </c>
      <c r="B59" s="32"/>
      <c r="C59" s="32"/>
      <c r="D59" s="102">
        <f t="shared" si="5"/>
        <v>1859</v>
      </c>
      <c r="E59" s="32"/>
      <c r="F59" s="33">
        <v>0.19</v>
      </c>
      <c r="G59" s="32" t="s">
        <v>738</v>
      </c>
      <c r="H59" s="103">
        <v>1</v>
      </c>
      <c r="I59" s="32">
        <v>4</v>
      </c>
      <c r="J59" s="35" t="s">
        <v>57</v>
      </c>
      <c r="K59" s="35">
        <v>39529</v>
      </c>
      <c r="L59" s="35"/>
      <c r="M59" s="35"/>
      <c r="N59" s="35"/>
      <c r="O59" s="35"/>
      <c r="P59" s="35"/>
      <c r="Q59" s="35"/>
      <c r="R59" s="32"/>
      <c r="S59" s="36">
        <f t="shared" si="0"/>
        <v>0.76</v>
      </c>
      <c r="T59" s="39">
        <f t="shared" si="6"/>
        <v>0.76</v>
      </c>
      <c r="U59" s="36">
        <v>2.75</v>
      </c>
    </row>
    <row r="60" spans="1:21" x14ac:dyDescent="0.25">
      <c r="A60" s="30">
        <f t="shared" si="2"/>
        <v>51</v>
      </c>
      <c r="B60" s="31" t="s">
        <v>42</v>
      </c>
      <c r="C60" s="32"/>
      <c r="D60" s="102">
        <f t="shared" si="5"/>
        <v>1860</v>
      </c>
      <c r="E60" s="32"/>
      <c r="F60" s="33">
        <v>0.2</v>
      </c>
      <c r="G60" s="32" t="s">
        <v>738</v>
      </c>
      <c r="H60" s="101">
        <v>1</v>
      </c>
      <c r="I60" s="32">
        <v>4</v>
      </c>
      <c r="J60" s="35" t="s">
        <v>57</v>
      </c>
      <c r="K60" s="35">
        <v>2</v>
      </c>
      <c r="L60" s="35"/>
      <c r="M60" s="35"/>
      <c r="N60" s="35"/>
      <c r="O60" s="35"/>
      <c r="P60" s="35"/>
      <c r="Q60" s="35"/>
      <c r="R60" s="32"/>
      <c r="S60" s="36">
        <f t="shared" si="0"/>
        <v>0.8</v>
      </c>
      <c r="T60" s="39">
        <f t="shared" si="6"/>
        <v>0.8</v>
      </c>
      <c r="U60" s="36">
        <v>3.25</v>
      </c>
    </row>
    <row r="61" spans="1:21" x14ac:dyDescent="0.25">
      <c r="A61" s="30">
        <f t="shared" si="2"/>
        <v>52</v>
      </c>
      <c r="B61" s="32"/>
      <c r="C61" s="32"/>
      <c r="D61" s="102">
        <v>1860</v>
      </c>
      <c r="E61" s="32"/>
      <c r="F61" s="33">
        <v>0.2</v>
      </c>
      <c r="G61" s="32" t="s">
        <v>738</v>
      </c>
      <c r="H61" s="103">
        <v>1</v>
      </c>
      <c r="I61" s="32">
        <v>4</v>
      </c>
      <c r="J61" s="35" t="s">
        <v>64</v>
      </c>
      <c r="K61" s="35">
        <v>1</v>
      </c>
      <c r="L61" s="35"/>
      <c r="M61" s="35"/>
      <c r="N61" s="35"/>
      <c r="O61" s="35"/>
      <c r="P61" s="35"/>
      <c r="Q61" s="35"/>
      <c r="R61" s="32"/>
      <c r="S61" s="36">
        <f t="shared" si="0"/>
        <v>0.8</v>
      </c>
      <c r="T61" s="39">
        <f t="shared" si="6"/>
        <v>0.8</v>
      </c>
      <c r="U61" s="36">
        <v>3.25</v>
      </c>
    </row>
    <row r="62" spans="1:21" x14ac:dyDescent="0.25">
      <c r="A62" s="30">
        <f t="shared" si="2"/>
        <v>53</v>
      </c>
      <c r="B62" s="32"/>
      <c r="C62" s="32"/>
      <c r="D62" s="102">
        <f t="shared" si="5"/>
        <v>1861</v>
      </c>
      <c r="E62" s="32"/>
      <c r="F62" s="33">
        <v>0.2</v>
      </c>
      <c r="G62" s="32" t="s">
        <v>738</v>
      </c>
      <c r="H62" s="103">
        <v>1</v>
      </c>
      <c r="I62" s="32">
        <v>4</v>
      </c>
      <c r="J62" s="35" t="s">
        <v>57</v>
      </c>
      <c r="K62" s="35">
        <v>2</v>
      </c>
      <c r="L62" s="35"/>
      <c r="M62" s="35"/>
      <c r="N62" s="35"/>
      <c r="O62" s="35"/>
      <c r="P62" s="35"/>
      <c r="Q62" s="35"/>
      <c r="R62" s="32"/>
      <c r="S62" s="36">
        <f t="shared" si="0"/>
        <v>0.8</v>
      </c>
      <c r="T62" s="39">
        <f t="shared" si="6"/>
        <v>0.8</v>
      </c>
      <c r="U62" s="36">
        <v>4</v>
      </c>
    </row>
    <row r="63" spans="1:21" x14ac:dyDescent="0.25">
      <c r="A63" s="30">
        <f t="shared" si="2"/>
        <v>54</v>
      </c>
      <c r="B63" s="32"/>
      <c r="C63" s="32"/>
      <c r="D63" s="102">
        <f t="shared" si="5"/>
        <v>1862</v>
      </c>
      <c r="E63" s="32"/>
      <c r="F63" s="33">
        <v>0.2</v>
      </c>
      <c r="G63" s="32" t="s">
        <v>738</v>
      </c>
      <c r="H63" s="103">
        <v>1</v>
      </c>
      <c r="I63" s="32">
        <v>6</v>
      </c>
      <c r="J63" s="35" t="s">
        <v>469</v>
      </c>
      <c r="K63" s="35">
        <v>1</v>
      </c>
      <c r="L63" s="35"/>
      <c r="M63" s="35"/>
      <c r="N63" s="35"/>
      <c r="O63" s="35"/>
      <c r="P63" s="35"/>
      <c r="Q63" s="35"/>
      <c r="R63" s="32" t="s">
        <v>607</v>
      </c>
      <c r="S63" s="36">
        <f t="shared" si="0"/>
        <v>1.2000000000000002</v>
      </c>
      <c r="T63" s="39">
        <f t="shared" si="6"/>
        <v>1.2000000000000002</v>
      </c>
      <c r="U63" s="36">
        <v>4.5</v>
      </c>
    </row>
    <row r="64" spans="1:21" x14ac:dyDescent="0.25">
      <c r="A64" s="30">
        <f t="shared" si="2"/>
        <v>55</v>
      </c>
      <c r="B64" s="32"/>
      <c r="C64" s="32"/>
      <c r="D64" s="102">
        <v>1862</v>
      </c>
      <c r="E64" s="32" t="s">
        <v>235</v>
      </c>
      <c r="F64" s="33">
        <v>0.2</v>
      </c>
      <c r="G64" s="32" t="s">
        <v>738</v>
      </c>
      <c r="H64" s="103">
        <v>1</v>
      </c>
      <c r="I64" s="32">
        <v>4</v>
      </c>
      <c r="J64" s="35" t="s">
        <v>57</v>
      </c>
      <c r="K64" s="35">
        <v>2</v>
      </c>
      <c r="L64" s="35"/>
      <c r="M64" s="35"/>
      <c r="N64" s="35"/>
      <c r="O64" s="35"/>
      <c r="P64" s="35"/>
      <c r="Q64" s="35"/>
      <c r="R64" s="32" t="s">
        <v>629</v>
      </c>
      <c r="S64" s="36">
        <f t="shared" si="0"/>
        <v>0.8</v>
      </c>
      <c r="T64" s="39">
        <f t="shared" si="6"/>
        <v>0.8</v>
      </c>
      <c r="U64" s="36">
        <v>3</v>
      </c>
    </row>
    <row r="65" spans="1:21" x14ac:dyDescent="0.25">
      <c r="A65" s="30">
        <f t="shared" si="2"/>
        <v>56</v>
      </c>
      <c r="B65" s="32"/>
      <c r="C65" s="32"/>
      <c r="D65" s="102">
        <v>1862</v>
      </c>
      <c r="E65" s="32" t="s">
        <v>418</v>
      </c>
      <c r="F65" s="33">
        <v>0.2</v>
      </c>
      <c r="G65" s="32" t="s">
        <v>738</v>
      </c>
      <c r="H65" s="103">
        <v>1</v>
      </c>
      <c r="I65" s="32">
        <v>4</v>
      </c>
      <c r="J65" s="35" t="s">
        <v>57</v>
      </c>
      <c r="K65" s="35">
        <v>4</v>
      </c>
      <c r="L65" s="35"/>
      <c r="M65" s="35"/>
      <c r="N65" s="35"/>
      <c r="O65" s="35"/>
      <c r="P65" s="35"/>
      <c r="Q65" s="35"/>
      <c r="R65" s="32" t="s">
        <v>740</v>
      </c>
      <c r="S65" s="36">
        <f t="shared" si="0"/>
        <v>0.8</v>
      </c>
      <c r="T65" s="39">
        <f t="shared" si="6"/>
        <v>0.8</v>
      </c>
      <c r="U65" s="143">
        <v>2.5</v>
      </c>
    </row>
    <row r="66" spans="1:21" x14ac:dyDescent="0.25">
      <c r="A66" s="30">
        <f t="shared" si="2"/>
        <v>57</v>
      </c>
      <c r="B66" s="32"/>
      <c r="C66" s="32"/>
      <c r="D66" s="102">
        <f t="shared" si="5"/>
        <v>1863</v>
      </c>
      <c r="E66" s="32"/>
      <c r="F66" s="33">
        <v>0.22</v>
      </c>
      <c r="G66" s="32" t="s">
        <v>738</v>
      </c>
      <c r="H66" s="103">
        <v>1</v>
      </c>
      <c r="I66" s="32">
        <v>6</v>
      </c>
      <c r="J66" s="35" t="s">
        <v>469</v>
      </c>
      <c r="K66" s="35">
        <v>1</v>
      </c>
      <c r="L66" s="35"/>
      <c r="M66" s="35"/>
      <c r="N66" s="35"/>
      <c r="O66" s="35"/>
      <c r="P66" s="35"/>
      <c r="Q66" s="35"/>
      <c r="R66" s="32"/>
      <c r="S66" s="36">
        <f t="shared" si="0"/>
        <v>1.32</v>
      </c>
      <c r="T66" s="39">
        <f t="shared" si="6"/>
        <v>1.32</v>
      </c>
      <c r="U66" s="36">
        <v>9</v>
      </c>
    </row>
    <row r="67" spans="1:21" x14ac:dyDescent="0.25">
      <c r="A67" s="30">
        <f t="shared" si="2"/>
        <v>58</v>
      </c>
      <c r="B67" s="32"/>
      <c r="C67" s="32"/>
      <c r="D67" s="102">
        <v>1863</v>
      </c>
      <c r="E67" s="32" t="s">
        <v>1377</v>
      </c>
      <c r="F67" s="33">
        <v>0.22</v>
      </c>
      <c r="G67" s="32" t="s">
        <v>738</v>
      </c>
      <c r="H67" s="103">
        <v>1</v>
      </c>
      <c r="I67" s="32">
        <v>4</v>
      </c>
      <c r="J67" s="35" t="s">
        <v>46</v>
      </c>
      <c r="K67" s="35">
        <v>3</v>
      </c>
      <c r="L67" s="35"/>
      <c r="M67" s="35"/>
      <c r="N67" s="35"/>
      <c r="O67" s="35"/>
      <c r="P67" s="35"/>
      <c r="Q67" s="35"/>
      <c r="R67" s="41" t="s">
        <v>741</v>
      </c>
      <c r="S67" s="36">
        <f t="shared" si="0"/>
        <v>0.88</v>
      </c>
      <c r="T67" s="39">
        <f t="shared" si="6"/>
        <v>0.88</v>
      </c>
      <c r="U67" s="36">
        <v>6.5</v>
      </c>
    </row>
    <row r="68" spans="1:21" x14ac:dyDescent="0.25">
      <c r="A68" s="30">
        <f t="shared" si="2"/>
        <v>59</v>
      </c>
      <c r="B68" s="32"/>
      <c r="C68" s="32"/>
      <c r="D68" s="102">
        <f t="shared" si="5"/>
        <v>1864</v>
      </c>
      <c r="E68" s="32"/>
      <c r="F68" s="33">
        <v>0.3</v>
      </c>
      <c r="G68" s="32" t="s">
        <v>738</v>
      </c>
      <c r="H68" s="103">
        <v>1</v>
      </c>
      <c r="I68" s="32">
        <v>6</v>
      </c>
      <c r="J68" s="35" t="s">
        <v>622</v>
      </c>
      <c r="K68" s="35">
        <v>1</v>
      </c>
      <c r="L68" s="35"/>
      <c r="M68" s="35"/>
      <c r="N68" s="35"/>
      <c r="O68" s="35"/>
      <c r="P68" s="35"/>
      <c r="Q68" s="35"/>
      <c r="R68" s="32"/>
      <c r="S68" s="36">
        <f t="shared" si="0"/>
        <v>1.7999999999999998</v>
      </c>
      <c r="T68" s="39">
        <f t="shared" si="6"/>
        <v>1.7999999999999998</v>
      </c>
      <c r="U68" s="36">
        <v>3.5</v>
      </c>
    </row>
    <row r="69" spans="1:21" x14ac:dyDescent="0.25">
      <c r="A69" s="30">
        <f t="shared" si="2"/>
        <v>60</v>
      </c>
      <c r="B69" s="32"/>
      <c r="C69" s="32"/>
      <c r="D69" s="102">
        <v>1864</v>
      </c>
      <c r="E69" s="32" t="s">
        <v>235</v>
      </c>
      <c r="F69" s="33">
        <v>0.3</v>
      </c>
      <c r="G69" s="32" t="s">
        <v>738</v>
      </c>
      <c r="H69" s="103">
        <v>1</v>
      </c>
      <c r="I69" s="32">
        <v>4</v>
      </c>
      <c r="J69" s="35" t="s">
        <v>64</v>
      </c>
      <c r="K69" s="35">
        <v>2</v>
      </c>
      <c r="L69" s="35"/>
      <c r="M69" s="35"/>
      <c r="N69" s="35"/>
      <c r="O69" s="35"/>
      <c r="P69" s="35"/>
      <c r="Q69" s="35"/>
      <c r="R69" s="41" t="s">
        <v>741</v>
      </c>
      <c r="S69" s="36">
        <f t="shared" si="0"/>
        <v>1.2</v>
      </c>
      <c r="T69" s="39">
        <f t="shared" si="6"/>
        <v>1.2</v>
      </c>
      <c r="U69" s="36">
        <v>3.25</v>
      </c>
    </row>
    <row r="70" spans="1:21" x14ac:dyDescent="0.25">
      <c r="A70" s="30">
        <f t="shared" si="2"/>
        <v>61</v>
      </c>
      <c r="B70" s="32"/>
      <c r="C70" s="32"/>
      <c r="D70" s="102">
        <f t="shared" si="5"/>
        <v>1865</v>
      </c>
      <c r="E70" s="32"/>
      <c r="F70" s="33">
        <v>0.35</v>
      </c>
      <c r="G70" s="32" t="s">
        <v>738</v>
      </c>
      <c r="H70" s="103">
        <v>1</v>
      </c>
      <c r="I70" s="32">
        <v>4</v>
      </c>
      <c r="J70" s="35" t="s">
        <v>64</v>
      </c>
      <c r="K70" s="35">
        <v>2</v>
      </c>
      <c r="L70" s="35"/>
      <c r="M70" s="35"/>
      <c r="N70" s="35"/>
      <c r="O70" s="35"/>
      <c r="P70" s="35"/>
      <c r="Q70" s="35"/>
      <c r="R70" s="32"/>
      <c r="S70" s="36">
        <f t="shared" si="0"/>
        <v>1.4</v>
      </c>
      <c r="T70" s="39">
        <f t="shared" si="6"/>
        <v>1.4</v>
      </c>
      <c r="U70" s="36">
        <v>4.25</v>
      </c>
    </row>
    <row r="71" spans="1:21" x14ac:dyDescent="0.25">
      <c r="A71" s="30">
        <f t="shared" si="2"/>
        <v>62</v>
      </c>
      <c r="B71" s="32"/>
      <c r="C71" s="32"/>
      <c r="D71" s="102">
        <f t="shared" si="5"/>
        <v>1866</v>
      </c>
      <c r="E71" s="32"/>
      <c r="F71" s="33">
        <v>0.37</v>
      </c>
      <c r="G71" s="32" t="s">
        <v>738</v>
      </c>
      <c r="H71" s="103">
        <v>1</v>
      </c>
      <c r="I71" s="32">
        <v>4</v>
      </c>
      <c r="J71" s="35" t="s">
        <v>51</v>
      </c>
      <c r="K71" s="35">
        <v>2</v>
      </c>
      <c r="L71" s="35"/>
      <c r="M71" s="35"/>
      <c r="N71" s="35"/>
      <c r="O71" s="35"/>
      <c r="P71" s="35"/>
      <c r="Q71" s="35"/>
      <c r="R71" s="32"/>
      <c r="S71" s="36">
        <f t="shared" si="0"/>
        <v>1.48</v>
      </c>
      <c r="T71" s="39">
        <f t="shared" si="6"/>
        <v>1.48</v>
      </c>
      <c r="U71" s="36">
        <v>3.75</v>
      </c>
    </row>
    <row r="72" spans="1:21" x14ac:dyDescent="0.25">
      <c r="A72" s="30">
        <f t="shared" si="2"/>
        <v>63</v>
      </c>
      <c r="B72" s="32"/>
      <c r="C72" s="32"/>
      <c r="D72" s="102">
        <f t="shared" si="5"/>
        <v>1867</v>
      </c>
      <c r="E72" s="32"/>
      <c r="F72" s="33">
        <v>0.39</v>
      </c>
      <c r="G72" s="32" t="s">
        <v>738</v>
      </c>
      <c r="H72" s="103">
        <v>1</v>
      </c>
      <c r="I72" s="32">
        <v>6</v>
      </c>
      <c r="J72" s="35" t="s">
        <v>469</v>
      </c>
      <c r="K72" s="35">
        <v>1</v>
      </c>
      <c r="L72" s="35"/>
      <c r="M72" s="35"/>
      <c r="N72" s="35"/>
      <c r="O72" s="35"/>
      <c r="P72" s="35"/>
      <c r="Q72" s="35"/>
      <c r="R72" s="32"/>
      <c r="S72" s="36">
        <f t="shared" si="0"/>
        <v>2.34</v>
      </c>
      <c r="T72" s="39">
        <f t="shared" si="6"/>
        <v>2.34</v>
      </c>
      <c r="U72" s="36">
        <v>5.75</v>
      </c>
    </row>
    <row r="73" spans="1:21" x14ac:dyDescent="0.25">
      <c r="A73" s="30">
        <f t="shared" si="2"/>
        <v>64</v>
      </c>
      <c r="B73" s="32"/>
      <c r="C73" s="32"/>
      <c r="D73" s="102">
        <v>1867</v>
      </c>
      <c r="E73" s="32" t="s">
        <v>418</v>
      </c>
      <c r="F73" s="33">
        <v>0.39</v>
      </c>
      <c r="G73" s="32" t="s">
        <v>738</v>
      </c>
      <c r="H73" s="103">
        <v>1</v>
      </c>
      <c r="I73" s="32">
        <v>4</v>
      </c>
      <c r="J73" s="35" t="s">
        <v>46</v>
      </c>
      <c r="K73" s="35">
        <v>2</v>
      </c>
      <c r="L73" s="35"/>
      <c r="M73" s="35"/>
      <c r="N73" s="35"/>
      <c r="O73" s="35"/>
      <c r="P73" s="35"/>
      <c r="Q73" s="35"/>
      <c r="R73" s="41" t="s">
        <v>741</v>
      </c>
      <c r="S73" s="36">
        <f t="shared" si="0"/>
        <v>1.56</v>
      </c>
      <c r="T73" s="39">
        <f t="shared" si="6"/>
        <v>1.56</v>
      </c>
      <c r="U73" s="36">
        <v>7</v>
      </c>
    </row>
    <row r="74" spans="1:21" x14ac:dyDescent="0.25">
      <c r="A74" s="30">
        <f t="shared" si="2"/>
        <v>65</v>
      </c>
      <c r="B74" s="32"/>
      <c r="C74" s="32"/>
      <c r="D74" s="102">
        <f t="shared" si="5"/>
        <v>1868</v>
      </c>
      <c r="E74" s="32"/>
      <c r="F74" s="33">
        <v>0.4</v>
      </c>
      <c r="G74" s="32" t="s">
        <v>738</v>
      </c>
      <c r="H74" s="103">
        <v>1</v>
      </c>
      <c r="I74" s="32">
        <v>6</v>
      </c>
      <c r="J74" s="35" t="s">
        <v>469</v>
      </c>
      <c r="K74" s="35">
        <v>1</v>
      </c>
      <c r="L74" s="35"/>
      <c r="M74" s="35"/>
      <c r="N74" s="35"/>
      <c r="O74" s="35"/>
      <c r="P74" s="35"/>
      <c r="Q74" s="35"/>
      <c r="R74" s="32"/>
      <c r="S74" s="36">
        <f t="shared" ref="S74:S83" si="7">IF(F74*I74&gt;0,F74*I74," ")</f>
        <v>2.4000000000000004</v>
      </c>
      <c r="T74" s="39">
        <f t="shared" si="6"/>
        <v>2.4000000000000004</v>
      </c>
      <c r="U74" s="36">
        <v>6.5</v>
      </c>
    </row>
    <row r="75" spans="1:21" x14ac:dyDescent="0.25">
      <c r="A75" s="30">
        <f t="shared" ref="A75:A84" si="8">A74+1</f>
        <v>66</v>
      </c>
      <c r="B75" s="32"/>
      <c r="C75" s="32"/>
      <c r="D75" s="102">
        <v>1868</v>
      </c>
      <c r="E75" s="32" t="s">
        <v>235</v>
      </c>
      <c r="F75" s="33">
        <v>0.4</v>
      </c>
      <c r="G75" s="32" t="s">
        <v>738</v>
      </c>
      <c r="H75" s="103">
        <v>1</v>
      </c>
      <c r="I75" s="32">
        <v>4</v>
      </c>
      <c r="J75" s="35" t="s">
        <v>51</v>
      </c>
      <c r="K75" s="35">
        <v>2</v>
      </c>
      <c r="L75" s="35"/>
      <c r="M75" s="35"/>
      <c r="N75" s="35"/>
      <c r="O75" s="35"/>
      <c r="P75" s="35"/>
      <c r="Q75" s="35"/>
      <c r="R75" s="41" t="s">
        <v>741</v>
      </c>
      <c r="S75" s="36">
        <f t="shared" si="7"/>
        <v>1.6</v>
      </c>
      <c r="T75" s="39">
        <f t="shared" si="6"/>
        <v>1.6</v>
      </c>
      <c r="U75" s="36">
        <v>5.5</v>
      </c>
    </row>
    <row r="76" spans="1:21" x14ac:dyDescent="0.25">
      <c r="A76" s="30">
        <f t="shared" si="8"/>
        <v>67</v>
      </c>
      <c r="B76" s="32"/>
      <c r="C76" s="32"/>
      <c r="D76" s="102">
        <f>D75+1</f>
        <v>1869</v>
      </c>
      <c r="E76" s="32"/>
      <c r="F76" s="33">
        <v>0.5</v>
      </c>
      <c r="G76" s="32" t="s">
        <v>738</v>
      </c>
      <c r="H76" s="103">
        <v>1</v>
      </c>
      <c r="I76" s="32">
        <v>4</v>
      </c>
      <c r="J76" s="35" t="s">
        <v>46</v>
      </c>
      <c r="K76" s="35">
        <v>2</v>
      </c>
      <c r="L76" s="35"/>
      <c r="M76" s="35"/>
      <c r="N76" s="35"/>
      <c r="O76" s="35"/>
      <c r="P76" s="35"/>
      <c r="Q76" s="35"/>
      <c r="R76" s="32" t="s">
        <v>742</v>
      </c>
      <c r="S76" s="36">
        <f t="shared" si="7"/>
        <v>2</v>
      </c>
      <c r="T76" s="39">
        <f t="shared" si="6"/>
        <v>2</v>
      </c>
      <c r="U76" s="36">
        <v>7.5</v>
      </c>
    </row>
    <row r="77" spans="1:21" x14ac:dyDescent="0.25">
      <c r="A77" s="30">
        <f t="shared" si="8"/>
        <v>68</v>
      </c>
      <c r="B77" s="32"/>
      <c r="C77" s="32"/>
      <c r="D77" s="102">
        <v>1869</v>
      </c>
      <c r="E77" s="32" t="s">
        <v>1378</v>
      </c>
      <c r="F77" s="33">
        <v>0.5</v>
      </c>
      <c r="G77" s="32" t="s">
        <v>738</v>
      </c>
      <c r="H77" s="103">
        <v>1</v>
      </c>
      <c r="I77" s="32">
        <v>4</v>
      </c>
      <c r="J77" s="35" t="s">
        <v>57</v>
      </c>
      <c r="K77" s="35">
        <v>1</v>
      </c>
      <c r="L77" s="35"/>
      <c r="M77" s="35"/>
      <c r="N77" s="35"/>
      <c r="O77" s="35"/>
      <c r="P77" s="35"/>
      <c r="Q77" s="35"/>
      <c r="R77" s="91" t="s">
        <v>743</v>
      </c>
      <c r="S77" s="36">
        <f t="shared" si="7"/>
        <v>2</v>
      </c>
      <c r="T77" s="39">
        <f t="shared" si="6"/>
        <v>2</v>
      </c>
      <c r="U77" s="36">
        <v>6.25</v>
      </c>
    </row>
    <row r="78" spans="1:21" x14ac:dyDescent="0.25">
      <c r="A78" s="30">
        <f t="shared" si="8"/>
        <v>69</v>
      </c>
      <c r="B78" s="32"/>
      <c r="C78" s="32"/>
      <c r="D78" s="102">
        <v>1874</v>
      </c>
      <c r="E78" s="32"/>
      <c r="F78" s="33">
        <v>0.15</v>
      </c>
      <c r="G78" s="32" t="s">
        <v>744</v>
      </c>
      <c r="H78" s="103">
        <v>1</v>
      </c>
      <c r="I78" s="32">
        <v>4</v>
      </c>
      <c r="J78" s="35" t="s">
        <v>57</v>
      </c>
      <c r="K78" s="35">
        <v>7</v>
      </c>
      <c r="L78" s="35"/>
      <c r="M78" s="35"/>
      <c r="N78" s="35"/>
      <c r="O78" s="35"/>
      <c r="P78" s="35"/>
      <c r="Q78" s="35"/>
      <c r="R78" s="32"/>
      <c r="S78" s="36">
        <f t="shared" si="7"/>
        <v>0.6</v>
      </c>
      <c r="T78" s="39">
        <f t="shared" si="6"/>
        <v>0.6</v>
      </c>
      <c r="U78" s="36">
        <v>1.4</v>
      </c>
    </row>
    <row r="79" spans="1:21" x14ac:dyDescent="0.25">
      <c r="A79" s="30">
        <f t="shared" si="8"/>
        <v>70</v>
      </c>
      <c r="B79" s="32"/>
      <c r="C79" s="32"/>
      <c r="D79" s="102">
        <f>D78+1</f>
        <v>1875</v>
      </c>
      <c r="E79" s="32"/>
      <c r="F79" s="33">
        <v>0.15</v>
      </c>
      <c r="G79" s="32" t="s">
        <v>745</v>
      </c>
      <c r="H79" s="103">
        <v>1</v>
      </c>
      <c r="I79" s="32">
        <v>4</v>
      </c>
      <c r="J79" s="35" t="s">
        <v>64</v>
      </c>
      <c r="K79" s="35">
        <v>1</v>
      </c>
      <c r="L79" s="35">
        <v>1</v>
      </c>
      <c r="M79" s="35">
        <v>1</v>
      </c>
      <c r="N79" s="35">
        <v>1</v>
      </c>
      <c r="O79" s="35">
        <v>1</v>
      </c>
      <c r="P79" s="35">
        <v>1</v>
      </c>
      <c r="Q79" s="35"/>
      <c r="R79" s="32"/>
      <c r="S79" s="36">
        <f t="shared" si="7"/>
        <v>0.6</v>
      </c>
      <c r="T79" s="39">
        <f t="shared" si="6"/>
        <v>0.6</v>
      </c>
      <c r="U79" s="36">
        <v>1.6</v>
      </c>
    </row>
    <row r="80" spans="1:21" x14ac:dyDescent="0.25">
      <c r="A80" s="30">
        <f t="shared" si="8"/>
        <v>71</v>
      </c>
      <c r="B80" s="32"/>
      <c r="C80" s="32"/>
      <c r="D80" s="104" t="s">
        <v>746</v>
      </c>
      <c r="E80" s="32"/>
      <c r="F80" s="33">
        <v>0.18</v>
      </c>
      <c r="G80" s="32" t="s">
        <v>747</v>
      </c>
      <c r="H80" s="103">
        <v>1</v>
      </c>
      <c r="I80" s="32">
        <v>4</v>
      </c>
      <c r="J80" s="35" t="s">
        <v>46</v>
      </c>
      <c r="K80" s="35">
        <v>1</v>
      </c>
      <c r="L80" s="35">
        <v>1</v>
      </c>
      <c r="M80" s="35">
        <v>1</v>
      </c>
      <c r="N80" s="35">
        <v>1</v>
      </c>
      <c r="O80" s="35">
        <v>1</v>
      </c>
      <c r="P80" s="35">
        <v>1</v>
      </c>
      <c r="Q80" s="35"/>
      <c r="R80" s="32"/>
      <c r="S80" s="36">
        <f t="shared" si="7"/>
        <v>0.72</v>
      </c>
      <c r="T80" s="39">
        <f t="shared" si="6"/>
        <v>0.72</v>
      </c>
      <c r="U80" s="36">
        <v>1.75</v>
      </c>
    </row>
    <row r="81" spans="1:21" x14ac:dyDescent="0.25">
      <c r="A81" s="30">
        <f t="shared" si="8"/>
        <v>72</v>
      </c>
      <c r="B81" s="32"/>
      <c r="C81" s="32"/>
      <c r="D81" s="102">
        <v>1890</v>
      </c>
      <c r="E81" s="32"/>
      <c r="F81" s="33">
        <v>0.18</v>
      </c>
      <c r="G81" s="32" t="s">
        <v>748</v>
      </c>
      <c r="H81" s="103">
        <v>1</v>
      </c>
      <c r="I81" s="32">
        <v>20</v>
      </c>
      <c r="J81" s="35" t="s">
        <v>622</v>
      </c>
      <c r="K81" s="35">
        <v>1</v>
      </c>
      <c r="L81" s="35"/>
      <c r="M81" s="35"/>
      <c r="N81" s="35"/>
      <c r="O81" s="35"/>
      <c r="P81" s="35"/>
      <c r="Q81" s="35"/>
      <c r="R81" s="32"/>
      <c r="S81" s="36">
        <f t="shared" si="7"/>
        <v>3.5999999999999996</v>
      </c>
      <c r="T81" s="39">
        <f t="shared" si="6"/>
        <v>3.5999999999999996</v>
      </c>
      <c r="U81" s="36">
        <v>10</v>
      </c>
    </row>
    <row r="82" spans="1:21" x14ac:dyDescent="0.25">
      <c r="A82" s="30">
        <f t="shared" si="8"/>
        <v>73</v>
      </c>
      <c r="B82" s="32"/>
      <c r="C82" s="32"/>
      <c r="D82" s="102">
        <v>1894</v>
      </c>
      <c r="E82" s="32"/>
      <c r="F82" s="33">
        <v>0.2</v>
      </c>
      <c r="G82" s="32" t="s">
        <v>749</v>
      </c>
      <c r="H82" s="103">
        <v>1</v>
      </c>
      <c r="I82" s="32">
        <v>6</v>
      </c>
      <c r="J82" s="35" t="s">
        <v>622</v>
      </c>
      <c r="K82" s="35">
        <v>2</v>
      </c>
      <c r="L82" s="35"/>
      <c r="M82" s="35"/>
      <c r="N82" s="35"/>
      <c r="O82" s="35"/>
      <c r="P82" s="35"/>
      <c r="Q82" s="35"/>
      <c r="R82" s="32"/>
      <c r="S82" s="36">
        <f t="shared" si="7"/>
        <v>1.2000000000000002</v>
      </c>
      <c r="T82" s="39">
        <f t="shared" si="6"/>
        <v>1.2000000000000002</v>
      </c>
      <c r="U82" s="36">
        <v>2.75</v>
      </c>
    </row>
    <row r="83" spans="1:21" x14ac:dyDescent="0.25">
      <c r="A83" s="30">
        <f t="shared" si="8"/>
        <v>74</v>
      </c>
      <c r="B83" s="32"/>
      <c r="C83" s="32"/>
      <c r="D83" s="102">
        <v>1894</v>
      </c>
      <c r="E83" s="32" t="s">
        <v>233</v>
      </c>
      <c r="F83" s="33">
        <v>0.2</v>
      </c>
      <c r="G83" s="32" t="s">
        <v>749</v>
      </c>
      <c r="H83" s="103">
        <v>1</v>
      </c>
      <c r="I83" s="32">
        <v>20</v>
      </c>
      <c r="J83" s="35" t="s">
        <v>469</v>
      </c>
      <c r="K83" s="35">
        <v>2</v>
      </c>
      <c r="L83" s="35"/>
      <c r="M83" s="35"/>
      <c r="N83" s="35"/>
      <c r="O83" s="35"/>
      <c r="P83" s="35"/>
      <c r="Q83" s="35"/>
      <c r="R83" s="32"/>
      <c r="S83" s="36">
        <f t="shared" si="7"/>
        <v>4</v>
      </c>
      <c r="T83" s="39">
        <f t="shared" si="6"/>
        <v>4</v>
      </c>
      <c r="U83" s="143">
        <v>8.5</v>
      </c>
    </row>
    <row r="84" spans="1:21" ht="16.5" thickBot="1" x14ac:dyDescent="0.3">
      <c r="A84" s="30">
        <f t="shared" si="8"/>
        <v>75</v>
      </c>
      <c r="B84" s="32"/>
      <c r="C84" s="32"/>
      <c r="D84" s="102">
        <v>1894</v>
      </c>
      <c r="E84" s="32" t="s">
        <v>233</v>
      </c>
      <c r="F84" s="33">
        <v>0.2</v>
      </c>
      <c r="G84" s="32" t="s">
        <v>749</v>
      </c>
      <c r="H84" s="103">
        <v>1</v>
      </c>
      <c r="I84" s="32">
        <v>6</v>
      </c>
      <c r="J84" s="35" t="s">
        <v>622</v>
      </c>
      <c r="K84" s="35">
        <v>3</v>
      </c>
      <c r="L84" s="35"/>
      <c r="M84" s="35"/>
      <c r="N84" s="35"/>
      <c r="O84" s="35"/>
      <c r="P84" s="35"/>
      <c r="Q84" s="35"/>
      <c r="R84" s="32"/>
      <c r="S84" s="36">
        <f>IF(F84*I84&gt;0,F84*I84," ")</f>
        <v>1.2000000000000002</v>
      </c>
      <c r="T84" s="39">
        <f t="shared" si="6"/>
        <v>1.2000000000000002</v>
      </c>
      <c r="U84" s="143">
        <v>2.5</v>
      </c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8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107" t="s">
        <v>12</v>
      </c>
      <c r="S86" s="108"/>
      <c r="T86" s="108"/>
      <c r="U86" s="109"/>
    </row>
    <row r="87" spans="1:21" ht="16.5" thickTop="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110" t="s">
        <v>72</v>
      </c>
      <c r="S87" s="111"/>
      <c r="T87" s="111"/>
      <c r="U87" s="112">
        <f>SUM(S10:S84)</f>
        <v>142.95999999999992</v>
      </c>
    </row>
    <row r="88" spans="1:21" x14ac:dyDescent="0.25">
      <c r="A88" s="52"/>
      <c r="B88" s="113" t="s">
        <v>602</v>
      </c>
      <c r="C88" s="98"/>
      <c r="D88" s="99" t="s">
        <v>681</v>
      </c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115" t="s">
        <v>73</v>
      </c>
      <c r="S88" s="64"/>
      <c r="T88" s="65"/>
      <c r="U88" s="116">
        <f>SUM(T10:T84)</f>
        <v>111.96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115" t="s">
        <v>74</v>
      </c>
      <c r="S89" s="64"/>
      <c r="T89" s="65"/>
      <c r="U89" s="116">
        <f>SUM(U10:U84)</f>
        <v>387.05000000000007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117" t="s">
        <v>75</v>
      </c>
      <c r="S90" s="64"/>
      <c r="T90" s="65"/>
      <c r="U90" s="118">
        <f>SUM(H10:H84)</f>
        <v>75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119"/>
      <c r="L91" s="119"/>
      <c r="M91" s="119"/>
      <c r="N91" s="119"/>
      <c r="O91" s="119"/>
      <c r="P91" s="119"/>
      <c r="Q91" s="119"/>
      <c r="R91" s="117" t="s">
        <v>76</v>
      </c>
      <c r="S91" s="79"/>
      <c r="T91" s="79"/>
      <c r="U91" s="120">
        <f>SUM(I10:I84)</f>
        <v>890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3"/>
      <c r="S92" s="84"/>
      <c r="T92" s="84"/>
      <c r="U92" s="86"/>
    </row>
  </sheetData>
  <printOptions gridLinesSet="0"/>
  <pageMargins left="0.75" right="0.25" top="0.75" bottom="0.55000000000000004" header="0.5" footer="0.5"/>
  <pageSetup scale="45" orientation="portrait" horizontalDpi="300" verticalDpi="300" r:id="rId1"/>
  <headerFooter alignWithMargins="0">
    <oddHeader>&amp;L&amp;D</oddHeader>
    <oddFooter>&amp;LREGPB12.XLS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3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100">
        <v>1910</v>
      </c>
      <c r="E10" s="32"/>
      <c r="F10" s="33">
        <v>0.18</v>
      </c>
      <c r="G10" s="32" t="s">
        <v>750</v>
      </c>
      <c r="H10" s="101">
        <v>1</v>
      </c>
      <c r="I10" s="32">
        <v>4</v>
      </c>
      <c r="J10" s="35" t="s">
        <v>46</v>
      </c>
      <c r="K10" s="35">
        <v>1</v>
      </c>
      <c r="L10" s="35">
        <v>1</v>
      </c>
      <c r="M10" s="35">
        <v>1</v>
      </c>
      <c r="N10" s="35">
        <v>1</v>
      </c>
      <c r="O10" s="35">
        <v>1</v>
      </c>
      <c r="P10" s="35">
        <v>1</v>
      </c>
      <c r="Q10" s="35"/>
      <c r="R10" s="32"/>
      <c r="S10" s="36">
        <f t="shared" ref="S10:S73" si="0">IF(F10*I10&gt;0,F10*I10," ")</f>
        <v>0.72</v>
      </c>
      <c r="T10" s="39">
        <f t="shared" ref="T10:T28" si="1">S10</f>
        <v>0.72</v>
      </c>
      <c r="U10" s="36">
        <v>1.75</v>
      </c>
    </row>
    <row r="11" spans="1:21" x14ac:dyDescent="0.25">
      <c r="A11" s="30">
        <f t="shared" ref="A11:A74" si="2">A10+1</f>
        <v>2</v>
      </c>
      <c r="B11" s="32"/>
      <c r="C11" s="32"/>
      <c r="D11" s="102">
        <f>D10+1</f>
        <v>1911</v>
      </c>
      <c r="E11" s="32"/>
      <c r="F11" s="33">
        <v>0.18</v>
      </c>
      <c r="G11" s="32" t="s">
        <v>751</v>
      </c>
      <c r="H11" s="103">
        <v>1</v>
      </c>
      <c r="I11" s="32">
        <v>4</v>
      </c>
      <c r="J11" s="35" t="s">
        <v>46</v>
      </c>
      <c r="K11" s="35">
        <v>1</v>
      </c>
      <c r="L11" s="35">
        <v>1</v>
      </c>
      <c r="M11" s="35">
        <v>1</v>
      </c>
      <c r="N11" s="35">
        <v>1</v>
      </c>
      <c r="O11" s="35">
        <v>1</v>
      </c>
      <c r="P11" s="35">
        <v>1</v>
      </c>
      <c r="Q11" s="35"/>
      <c r="R11" s="32"/>
      <c r="S11" s="36">
        <f t="shared" si="0"/>
        <v>0.72</v>
      </c>
      <c r="T11" s="39">
        <f t="shared" si="1"/>
        <v>0.72</v>
      </c>
      <c r="U11" s="36">
        <v>1.75</v>
      </c>
    </row>
    <row r="12" spans="1:21" x14ac:dyDescent="0.25">
      <c r="A12" s="30">
        <f t="shared" si="2"/>
        <v>3</v>
      </c>
      <c r="B12" s="32"/>
      <c r="C12" s="32"/>
      <c r="D12" s="104" t="s">
        <v>752</v>
      </c>
      <c r="E12" s="32"/>
      <c r="F12" s="33">
        <v>0.18</v>
      </c>
      <c r="G12" s="32" t="s">
        <v>753</v>
      </c>
      <c r="H12" s="103">
        <v>1</v>
      </c>
      <c r="I12" s="32">
        <v>8</v>
      </c>
      <c r="J12" s="35" t="s">
        <v>51</v>
      </c>
      <c r="K12" s="35">
        <v>2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5"/>
      <c r="R12" s="32"/>
      <c r="S12" s="36">
        <f t="shared" si="0"/>
        <v>1.44</v>
      </c>
      <c r="T12" s="39">
        <f t="shared" si="1"/>
        <v>1.44</v>
      </c>
      <c r="U12" s="36">
        <v>3.75</v>
      </c>
    </row>
    <row r="13" spans="1:21" x14ac:dyDescent="0.25">
      <c r="A13" s="30">
        <f t="shared" si="2"/>
        <v>4</v>
      </c>
      <c r="B13" s="32"/>
      <c r="C13" s="32"/>
      <c r="D13" s="104" t="s">
        <v>752</v>
      </c>
      <c r="E13" s="32"/>
      <c r="F13" s="33">
        <v>0.18</v>
      </c>
      <c r="G13" s="32" t="s">
        <v>753</v>
      </c>
      <c r="H13" s="103">
        <v>1</v>
      </c>
      <c r="I13" s="32">
        <v>48</v>
      </c>
      <c r="J13" s="35" t="s">
        <v>57</v>
      </c>
      <c r="K13" s="35">
        <v>1</v>
      </c>
      <c r="L13" s="35">
        <v>1</v>
      </c>
      <c r="M13" s="35">
        <v>1</v>
      </c>
      <c r="N13" s="35">
        <v>1</v>
      </c>
      <c r="O13" s="35">
        <v>1</v>
      </c>
      <c r="P13" s="35">
        <v>1</v>
      </c>
      <c r="Q13" s="35"/>
      <c r="R13" s="32" t="s">
        <v>1082</v>
      </c>
      <c r="S13" s="36">
        <f t="shared" si="0"/>
        <v>8.64</v>
      </c>
      <c r="T13" s="39">
        <f t="shared" si="1"/>
        <v>8.64</v>
      </c>
      <c r="U13" s="36">
        <v>19.2</v>
      </c>
    </row>
    <row r="14" spans="1:21" x14ac:dyDescent="0.25">
      <c r="A14" s="30">
        <f t="shared" si="2"/>
        <v>5</v>
      </c>
      <c r="B14" s="32"/>
      <c r="C14" s="32"/>
      <c r="D14" s="102">
        <v>1920</v>
      </c>
      <c r="E14" s="32"/>
      <c r="F14" s="33">
        <v>0.18</v>
      </c>
      <c r="G14" s="32" t="s">
        <v>754</v>
      </c>
      <c r="H14" s="103">
        <v>1</v>
      </c>
      <c r="I14" s="32">
        <v>4</v>
      </c>
      <c r="J14" s="35" t="s">
        <v>51</v>
      </c>
      <c r="K14" s="35">
        <v>1</v>
      </c>
      <c r="L14" s="35">
        <v>1</v>
      </c>
      <c r="M14" s="35"/>
      <c r="N14" s="35"/>
      <c r="O14" s="35"/>
      <c r="P14" s="35"/>
      <c r="Q14" s="35"/>
      <c r="R14" s="32"/>
      <c r="S14" s="36">
        <f t="shared" si="0"/>
        <v>0.72</v>
      </c>
      <c r="T14" s="39">
        <f t="shared" si="1"/>
        <v>0.72</v>
      </c>
      <c r="U14" s="36">
        <v>1.5</v>
      </c>
    </row>
    <row r="15" spans="1:21" x14ac:dyDescent="0.25">
      <c r="A15" s="30">
        <f t="shared" si="2"/>
        <v>6</v>
      </c>
      <c r="B15" s="32"/>
      <c r="C15" s="32"/>
      <c r="D15" s="104" t="s">
        <v>755</v>
      </c>
      <c r="E15" s="32"/>
      <c r="F15" s="33">
        <v>0.18</v>
      </c>
      <c r="G15" s="121" t="s">
        <v>756</v>
      </c>
      <c r="H15" s="103">
        <v>1</v>
      </c>
      <c r="I15" s="32">
        <v>4</v>
      </c>
      <c r="J15" s="35" t="s">
        <v>46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35"/>
      <c r="Q15" s="35"/>
      <c r="R15" s="32"/>
      <c r="S15" s="36">
        <f t="shared" si="0"/>
        <v>0.72</v>
      </c>
      <c r="T15" s="39">
        <f t="shared" si="1"/>
        <v>0.72</v>
      </c>
      <c r="U15" s="36">
        <v>2.5</v>
      </c>
    </row>
    <row r="16" spans="1:21" x14ac:dyDescent="0.25">
      <c r="A16" s="30">
        <f t="shared" si="2"/>
        <v>7</v>
      </c>
      <c r="B16" s="32"/>
      <c r="C16" s="32"/>
      <c r="D16" s="102">
        <v>1925</v>
      </c>
      <c r="E16" s="32"/>
      <c r="F16" s="33">
        <v>0.18</v>
      </c>
      <c r="G16" s="32" t="s">
        <v>757</v>
      </c>
      <c r="H16" s="103">
        <v>1</v>
      </c>
      <c r="I16" s="32">
        <v>4</v>
      </c>
      <c r="J16" s="35" t="s">
        <v>46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1</v>
      </c>
      <c r="Q16" s="35"/>
      <c r="R16" s="32"/>
      <c r="S16" s="36">
        <f t="shared" si="0"/>
        <v>0.72</v>
      </c>
      <c r="T16" s="39">
        <f t="shared" si="1"/>
        <v>0.72</v>
      </c>
      <c r="U16" s="36">
        <v>1.5</v>
      </c>
    </row>
    <row r="17" spans="1:21" x14ac:dyDescent="0.25">
      <c r="A17" s="30">
        <f t="shared" si="2"/>
        <v>8</v>
      </c>
      <c r="B17" s="32"/>
      <c r="C17" s="32"/>
      <c r="D17" s="102">
        <f t="shared" ref="D17:D36" si="3">D16+1</f>
        <v>1926</v>
      </c>
      <c r="E17" s="32"/>
      <c r="F17" s="33">
        <v>0.18</v>
      </c>
      <c r="G17" s="41" t="s">
        <v>758</v>
      </c>
      <c r="H17" s="103">
        <v>1</v>
      </c>
      <c r="I17" s="32">
        <v>4</v>
      </c>
      <c r="J17" s="35" t="s">
        <v>46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  <c r="Q17" s="35">
        <v>7</v>
      </c>
      <c r="R17" s="32"/>
      <c r="S17" s="36">
        <f t="shared" si="0"/>
        <v>0.72</v>
      </c>
      <c r="T17" s="39">
        <f t="shared" si="1"/>
        <v>0.72</v>
      </c>
      <c r="U17" s="36">
        <v>1.5</v>
      </c>
    </row>
    <row r="18" spans="1:21" x14ac:dyDescent="0.25">
      <c r="A18" s="30">
        <f t="shared" si="2"/>
        <v>9</v>
      </c>
      <c r="B18" s="32"/>
      <c r="C18" s="32"/>
      <c r="D18" s="102">
        <f t="shared" si="3"/>
        <v>1927</v>
      </c>
      <c r="E18" s="32"/>
      <c r="F18" s="33">
        <v>0.18</v>
      </c>
      <c r="G18" s="32" t="s">
        <v>759</v>
      </c>
      <c r="H18" s="103">
        <v>1</v>
      </c>
      <c r="I18" s="32">
        <v>20</v>
      </c>
      <c r="J18" s="35" t="s">
        <v>469</v>
      </c>
      <c r="K18" s="35" t="s">
        <v>760</v>
      </c>
      <c r="L18" s="35"/>
      <c r="M18" s="35"/>
      <c r="N18" s="35"/>
      <c r="O18" s="35"/>
      <c r="P18" s="35"/>
      <c r="Q18" s="35"/>
      <c r="R18" s="32"/>
      <c r="S18" s="36">
        <f t="shared" si="0"/>
        <v>3.5999999999999996</v>
      </c>
      <c r="T18" s="39">
        <f t="shared" si="1"/>
        <v>3.5999999999999996</v>
      </c>
      <c r="U18" s="36">
        <v>17.5</v>
      </c>
    </row>
    <row r="19" spans="1:21" x14ac:dyDescent="0.25">
      <c r="A19" s="30">
        <f t="shared" si="2"/>
        <v>10</v>
      </c>
      <c r="B19" s="32"/>
      <c r="C19" s="32"/>
      <c r="D19" s="104" t="s">
        <v>761</v>
      </c>
      <c r="E19" s="32"/>
      <c r="F19" s="33">
        <v>0.18</v>
      </c>
      <c r="G19" s="32" t="s">
        <v>676</v>
      </c>
      <c r="H19" s="103">
        <v>1</v>
      </c>
      <c r="I19" s="32">
        <v>4</v>
      </c>
      <c r="J19" s="35" t="s">
        <v>64</v>
      </c>
      <c r="K19" s="35">
        <v>8</v>
      </c>
      <c r="L19" s="35"/>
      <c r="M19" s="35"/>
      <c r="N19" s="35"/>
      <c r="O19" s="35"/>
      <c r="P19" s="35"/>
      <c r="Q19" s="35"/>
      <c r="R19" s="32"/>
      <c r="S19" s="36">
        <f t="shared" si="0"/>
        <v>0.72</v>
      </c>
      <c r="T19" s="39">
        <f t="shared" si="1"/>
        <v>0.72</v>
      </c>
      <c r="U19" s="36">
        <v>2.1</v>
      </c>
    </row>
    <row r="20" spans="1:21" x14ac:dyDescent="0.25">
      <c r="A20" s="30">
        <f t="shared" si="2"/>
        <v>11</v>
      </c>
      <c r="B20" s="32"/>
      <c r="C20" s="32"/>
      <c r="D20" s="102">
        <v>1932</v>
      </c>
      <c r="E20" s="32"/>
      <c r="F20" s="33">
        <v>0.18</v>
      </c>
      <c r="G20" s="41" t="s">
        <v>762</v>
      </c>
      <c r="H20" s="103">
        <v>1</v>
      </c>
      <c r="I20" s="32">
        <v>4</v>
      </c>
      <c r="J20" s="35" t="s">
        <v>64</v>
      </c>
      <c r="K20" s="35">
        <v>4</v>
      </c>
      <c r="L20" s="35"/>
      <c r="M20" s="35"/>
      <c r="N20" s="35"/>
      <c r="O20" s="35"/>
      <c r="P20" s="35"/>
      <c r="Q20" s="35"/>
      <c r="R20" s="32"/>
      <c r="S20" s="36">
        <f t="shared" si="0"/>
        <v>0.72</v>
      </c>
      <c r="T20" s="39">
        <f t="shared" si="1"/>
        <v>0.72</v>
      </c>
      <c r="U20" s="36">
        <v>3</v>
      </c>
    </row>
    <row r="21" spans="1:21" x14ac:dyDescent="0.25">
      <c r="A21" s="30">
        <f t="shared" si="2"/>
        <v>12</v>
      </c>
      <c r="B21" s="32"/>
      <c r="C21" s="32"/>
      <c r="D21" s="102">
        <f t="shared" si="3"/>
        <v>1933</v>
      </c>
      <c r="E21" s="32"/>
      <c r="F21" s="33">
        <v>0.18</v>
      </c>
      <c r="G21" s="32" t="s">
        <v>763</v>
      </c>
      <c r="H21" s="103">
        <v>1</v>
      </c>
      <c r="I21" s="32">
        <v>4</v>
      </c>
      <c r="J21" s="35" t="s">
        <v>64</v>
      </c>
      <c r="K21" s="35">
        <v>4</v>
      </c>
      <c r="L21" s="35"/>
      <c r="M21" s="35"/>
      <c r="N21" s="35"/>
      <c r="O21" s="35"/>
      <c r="P21" s="35"/>
      <c r="Q21" s="35"/>
      <c r="R21" s="32"/>
      <c r="S21" s="36">
        <f t="shared" si="0"/>
        <v>0.72</v>
      </c>
      <c r="T21" s="39">
        <f t="shared" si="1"/>
        <v>0.72</v>
      </c>
      <c r="U21" s="36">
        <v>3.25</v>
      </c>
    </row>
    <row r="22" spans="1:21" x14ac:dyDescent="0.25">
      <c r="A22" s="30">
        <f t="shared" si="2"/>
        <v>13</v>
      </c>
      <c r="B22" s="32"/>
      <c r="C22" s="32"/>
      <c r="D22" s="102">
        <f t="shared" si="3"/>
        <v>1934</v>
      </c>
      <c r="E22" s="32"/>
      <c r="F22" s="33">
        <v>0.18</v>
      </c>
      <c r="G22" s="32" t="s">
        <v>344</v>
      </c>
      <c r="H22" s="103">
        <v>1</v>
      </c>
      <c r="I22" s="32">
        <v>4</v>
      </c>
      <c r="J22" s="35" t="s">
        <v>46</v>
      </c>
      <c r="K22" s="35">
        <v>1</v>
      </c>
      <c r="L22" s="35">
        <v>1</v>
      </c>
      <c r="M22" s="35"/>
      <c r="N22" s="35"/>
      <c r="O22" s="35"/>
      <c r="P22" s="35"/>
      <c r="Q22" s="35">
        <v>4</v>
      </c>
      <c r="R22" s="32"/>
      <c r="S22" s="36">
        <f t="shared" si="0"/>
        <v>0.72</v>
      </c>
      <c r="T22" s="39">
        <f t="shared" si="1"/>
        <v>0.72</v>
      </c>
      <c r="U22" s="36">
        <v>1.75</v>
      </c>
    </row>
    <row r="23" spans="1:21" x14ac:dyDescent="0.25">
      <c r="A23" s="30">
        <f t="shared" si="2"/>
        <v>14</v>
      </c>
      <c r="B23" s="32"/>
      <c r="C23" s="32"/>
      <c r="D23" s="102">
        <f t="shared" si="3"/>
        <v>1935</v>
      </c>
      <c r="E23" s="32"/>
      <c r="F23" s="33">
        <v>0.18</v>
      </c>
      <c r="G23" s="32" t="s">
        <v>764</v>
      </c>
      <c r="H23" s="103">
        <v>1</v>
      </c>
      <c r="I23" s="32">
        <v>4</v>
      </c>
      <c r="J23" s="35" t="s">
        <v>46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>
        <v>1</v>
      </c>
      <c r="Q23" s="35"/>
      <c r="R23" s="32"/>
      <c r="S23" s="36">
        <f t="shared" si="0"/>
        <v>0.72</v>
      </c>
      <c r="T23" s="39">
        <f t="shared" si="1"/>
        <v>0.72</v>
      </c>
      <c r="U23" s="36">
        <v>1.6</v>
      </c>
    </row>
    <row r="24" spans="1:21" x14ac:dyDescent="0.25">
      <c r="A24" s="30">
        <f t="shared" si="2"/>
        <v>15</v>
      </c>
      <c r="B24" s="32"/>
      <c r="C24" s="32"/>
      <c r="D24" s="102">
        <f t="shared" si="3"/>
        <v>1936</v>
      </c>
      <c r="E24" s="32"/>
      <c r="F24" s="33">
        <v>0.2</v>
      </c>
      <c r="G24" s="32" t="s">
        <v>764</v>
      </c>
      <c r="H24" s="103">
        <v>1</v>
      </c>
      <c r="I24" s="32">
        <v>4</v>
      </c>
      <c r="J24" s="35" t="s">
        <v>46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2</v>
      </c>
      <c r="Q24" s="35"/>
      <c r="R24" s="32"/>
      <c r="S24" s="36">
        <f t="shared" si="0"/>
        <v>0.8</v>
      </c>
      <c r="T24" s="39">
        <f t="shared" si="1"/>
        <v>0.8</v>
      </c>
      <c r="U24" s="36">
        <v>2</v>
      </c>
    </row>
    <row r="25" spans="1:21" x14ac:dyDescent="0.25">
      <c r="A25" s="30">
        <f t="shared" si="2"/>
        <v>16</v>
      </c>
      <c r="B25" s="32"/>
      <c r="C25" s="32"/>
      <c r="D25" s="104" t="s">
        <v>765</v>
      </c>
      <c r="E25" s="32"/>
      <c r="F25" s="33">
        <v>0.18</v>
      </c>
      <c r="G25" s="41" t="s">
        <v>766</v>
      </c>
      <c r="H25" s="103">
        <v>1</v>
      </c>
      <c r="I25" s="32">
        <v>4</v>
      </c>
      <c r="J25" s="35" t="s">
        <v>57</v>
      </c>
      <c r="K25" s="35">
        <v>2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35">
        <v>6</v>
      </c>
      <c r="R25" s="32"/>
      <c r="S25" s="36">
        <f t="shared" si="0"/>
        <v>0.72</v>
      </c>
      <c r="T25" s="39">
        <f t="shared" si="1"/>
        <v>0.72</v>
      </c>
      <c r="U25" s="36">
        <v>2</v>
      </c>
    </row>
    <row r="26" spans="1:21" x14ac:dyDescent="0.25">
      <c r="A26" s="30">
        <f t="shared" si="2"/>
        <v>17</v>
      </c>
      <c r="B26" s="32"/>
      <c r="C26" s="32"/>
      <c r="D26" s="102">
        <v>1939</v>
      </c>
      <c r="E26" s="32"/>
      <c r="F26" s="33">
        <v>0.2</v>
      </c>
      <c r="G26" s="33" t="s">
        <v>767</v>
      </c>
      <c r="H26" s="103">
        <v>1</v>
      </c>
      <c r="I26" s="32">
        <v>4</v>
      </c>
      <c r="J26" s="35" t="s">
        <v>57</v>
      </c>
      <c r="K26" s="35">
        <v>2</v>
      </c>
      <c r="L26" s="35">
        <v>2</v>
      </c>
      <c r="M26" s="35">
        <v>2</v>
      </c>
      <c r="N26" s="35">
        <v>2</v>
      </c>
      <c r="O26" s="35">
        <v>2</v>
      </c>
      <c r="P26" s="35">
        <v>2</v>
      </c>
      <c r="Q26" s="35"/>
      <c r="R26" s="32"/>
      <c r="S26" s="36">
        <f t="shared" si="0"/>
        <v>0.8</v>
      </c>
      <c r="T26" s="39">
        <f t="shared" si="1"/>
        <v>0.8</v>
      </c>
      <c r="U26" s="36">
        <v>1.75</v>
      </c>
    </row>
    <row r="27" spans="1:21" x14ac:dyDescent="0.25">
      <c r="A27" s="30">
        <f t="shared" si="2"/>
        <v>18</v>
      </c>
      <c r="B27" s="32"/>
      <c r="C27" s="32"/>
      <c r="D27" s="102">
        <f t="shared" si="3"/>
        <v>1940</v>
      </c>
      <c r="E27" s="32"/>
      <c r="F27" s="33">
        <v>0.2</v>
      </c>
      <c r="G27" s="33" t="s">
        <v>767</v>
      </c>
      <c r="H27" s="103">
        <v>1</v>
      </c>
      <c r="I27" s="32">
        <v>4</v>
      </c>
      <c r="J27" s="35" t="s">
        <v>57</v>
      </c>
      <c r="K27" s="35">
        <v>1</v>
      </c>
      <c r="L27" s="35">
        <v>1</v>
      </c>
      <c r="M27" s="35">
        <v>1</v>
      </c>
      <c r="N27" s="35">
        <v>1</v>
      </c>
      <c r="O27" s="35">
        <v>1</v>
      </c>
      <c r="P27" s="35"/>
      <c r="Q27" s="35"/>
      <c r="R27" s="32"/>
      <c r="S27" s="36">
        <f t="shared" si="0"/>
        <v>0.8</v>
      </c>
      <c r="T27" s="39">
        <f t="shared" si="1"/>
        <v>0.8</v>
      </c>
      <c r="U27" s="36">
        <v>1.75</v>
      </c>
    </row>
    <row r="28" spans="1:21" x14ac:dyDescent="0.25">
      <c r="A28" s="30">
        <f t="shared" si="2"/>
        <v>19</v>
      </c>
      <c r="B28" s="32"/>
      <c r="C28" s="32"/>
      <c r="D28" s="102">
        <f t="shared" si="3"/>
        <v>1941</v>
      </c>
      <c r="E28" s="32"/>
      <c r="F28" s="33">
        <v>0.2</v>
      </c>
      <c r="G28" s="32" t="s">
        <v>768</v>
      </c>
      <c r="H28" s="103">
        <v>1</v>
      </c>
      <c r="I28" s="32">
        <v>4</v>
      </c>
      <c r="J28" s="35" t="s">
        <v>46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/>
      <c r="Q28" s="35"/>
      <c r="R28" s="32"/>
      <c r="S28" s="36">
        <f t="shared" si="0"/>
        <v>0.8</v>
      </c>
      <c r="T28" s="39">
        <f t="shared" si="1"/>
        <v>0.8</v>
      </c>
      <c r="U28" s="36">
        <v>1.75</v>
      </c>
    </row>
    <row r="29" spans="1:21" x14ac:dyDescent="0.25">
      <c r="A29" s="30">
        <f t="shared" si="2"/>
        <v>20</v>
      </c>
      <c r="B29" s="32"/>
      <c r="C29" s="32"/>
      <c r="D29" s="102">
        <v>1941</v>
      </c>
      <c r="E29" s="32"/>
      <c r="F29" s="33">
        <v>0.2</v>
      </c>
      <c r="G29" s="32" t="s">
        <v>768</v>
      </c>
      <c r="H29" s="103">
        <v>1</v>
      </c>
      <c r="I29" s="32">
        <v>50</v>
      </c>
      <c r="J29" s="35" t="s">
        <v>51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35"/>
      <c r="Q29" s="35"/>
      <c r="R29" s="32" t="s">
        <v>1082</v>
      </c>
      <c r="S29" s="36">
        <f t="shared" si="0"/>
        <v>10</v>
      </c>
      <c r="T29" s="39">
        <v>0</v>
      </c>
      <c r="U29" s="36">
        <v>20</v>
      </c>
    </row>
    <row r="30" spans="1:21" x14ac:dyDescent="0.25">
      <c r="A30" s="30">
        <f t="shared" si="2"/>
        <v>21</v>
      </c>
      <c r="B30" s="32"/>
      <c r="C30" s="32"/>
      <c r="D30" s="104" t="s">
        <v>769</v>
      </c>
      <c r="E30" s="32"/>
      <c r="F30" s="33">
        <v>0.2</v>
      </c>
      <c r="G30" s="32" t="s">
        <v>770</v>
      </c>
      <c r="H30" s="103">
        <v>1</v>
      </c>
      <c r="I30" s="32">
        <v>4</v>
      </c>
      <c r="J30" s="35" t="s">
        <v>46</v>
      </c>
      <c r="K30" s="35">
        <v>1</v>
      </c>
      <c r="L30" s="35">
        <v>2</v>
      </c>
      <c r="M30" s="35">
        <v>1</v>
      </c>
      <c r="N30" s="35">
        <v>1</v>
      </c>
      <c r="O30" s="35">
        <v>1</v>
      </c>
      <c r="P30" s="35">
        <v>2</v>
      </c>
      <c r="Q30" s="35">
        <v>3</v>
      </c>
      <c r="R30" s="32"/>
      <c r="S30" s="36">
        <f t="shared" si="0"/>
        <v>0.8</v>
      </c>
      <c r="T30" s="39">
        <f t="shared" ref="T30:T56" si="4">S30</f>
        <v>0.8</v>
      </c>
      <c r="U30" s="36">
        <v>1.9</v>
      </c>
    </row>
    <row r="31" spans="1:21" x14ac:dyDescent="0.25">
      <c r="A31" s="30">
        <f t="shared" si="2"/>
        <v>22</v>
      </c>
      <c r="B31" s="32"/>
      <c r="C31" s="32"/>
      <c r="D31" s="104" t="s">
        <v>769</v>
      </c>
      <c r="E31" s="32"/>
      <c r="F31" s="33">
        <v>0.2</v>
      </c>
      <c r="G31" s="32" t="s">
        <v>770</v>
      </c>
      <c r="H31" s="103">
        <v>1</v>
      </c>
      <c r="I31" s="32">
        <v>40</v>
      </c>
      <c r="J31" s="35" t="s">
        <v>57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>
        <v>6</v>
      </c>
      <c r="R31" s="32" t="s">
        <v>1082</v>
      </c>
      <c r="S31" s="36">
        <f t="shared" si="0"/>
        <v>8</v>
      </c>
      <c r="T31" s="39">
        <f t="shared" si="4"/>
        <v>8</v>
      </c>
      <c r="U31" s="36">
        <v>14</v>
      </c>
    </row>
    <row r="32" spans="1:21" x14ac:dyDescent="0.25">
      <c r="A32" s="30">
        <f t="shared" si="2"/>
        <v>23</v>
      </c>
      <c r="B32" s="32"/>
      <c r="C32" s="32"/>
      <c r="D32" s="102">
        <v>1946</v>
      </c>
      <c r="E32" s="32"/>
      <c r="F32" s="33">
        <v>0.2</v>
      </c>
      <c r="G32" s="41" t="s">
        <v>771</v>
      </c>
      <c r="H32" s="103">
        <v>1</v>
      </c>
      <c r="I32" s="32">
        <v>4</v>
      </c>
      <c r="J32" s="35" t="s">
        <v>51</v>
      </c>
      <c r="K32" s="35">
        <v>39566</v>
      </c>
      <c r="L32" s="35"/>
      <c r="M32" s="35"/>
      <c r="N32" s="35"/>
      <c r="O32" s="35"/>
      <c r="P32" s="35"/>
      <c r="Q32" s="35"/>
      <c r="R32" s="32"/>
      <c r="S32" s="36">
        <f t="shared" si="0"/>
        <v>0.8</v>
      </c>
      <c r="T32" s="39">
        <f t="shared" si="4"/>
        <v>0.8</v>
      </c>
      <c r="U32" s="36">
        <v>2</v>
      </c>
    </row>
    <row r="33" spans="1:21" x14ac:dyDescent="0.25">
      <c r="A33" s="30">
        <f t="shared" si="2"/>
        <v>24</v>
      </c>
      <c r="B33" s="32"/>
      <c r="C33" s="32"/>
      <c r="D33" s="102">
        <v>1950</v>
      </c>
      <c r="E33" s="32"/>
      <c r="F33" s="33">
        <v>0.2</v>
      </c>
      <c r="G33" s="32" t="s">
        <v>772</v>
      </c>
      <c r="H33" s="103">
        <v>1</v>
      </c>
      <c r="I33" s="32">
        <v>4</v>
      </c>
      <c r="J33" s="35" t="s">
        <v>64</v>
      </c>
      <c r="K33" s="35">
        <v>1</v>
      </c>
      <c r="L33" s="35"/>
      <c r="M33" s="35"/>
      <c r="N33" s="35"/>
      <c r="O33" s="35"/>
      <c r="P33" s="35"/>
      <c r="Q33" s="35"/>
      <c r="R33" s="32"/>
      <c r="S33" s="36">
        <f t="shared" si="0"/>
        <v>0.8</v>
      </c>
      <c r="T33" s="39">
        <f t="shared" si="4"/>
        <v>0.8</v>
      </c>
      <c r="U33" s="36">
        <v>1.75</v>
      </c>
    </row>
    <row r="34" spans="1:21" x14ac:dyDescent="0.25">
      <c r="A34" s="30">
        <f t="shared" si="2"/>
        <v>25</v>
      </c>
      <c r="B34" s="32"/>
      <c r="C34" s="32"/>
      <c r="D34" s="102">
        <f t="shared" si="3"/>
        <v>1951</v>
      </c>
      <c r="E34" s="32" t="s">
        <v>1370</v>
      </c>
      <c r="F34" s="33">
        <v>0.2</v>
      </c>
      <c r="G34" s="32" t="s">
        <v>547</v>
      </c>
      <c r="H34" s="103">
        <v>1</v>
      </c>
      <c r="I34" s="32">
        <v>4</v>
      </c>
      <c r="J34" s="35" t="s">
        <v>46</v>
      </c>
      <c r="K34" s="35">
        <v>1</v>
      </c>
      <c r="L34" s="35">
        <v>1</v>
      </c>
      <c r="M34" s="35">
        <v>1</v>
      </c>
      <c r="N34" s="35">
        <v>1</v>
      </c>
      <c r="O34" s="35">
        <v>1</v>
      </c>
      <c r="P34" s="35"/>
      <c r="Q34" s="35"/>
      <c r="R34" s="32" t="s">
        <v>1380</v>
      </c>
      <c r="S34" s="36">
        <f t="shared" si="0"/>
        <v>0.8</v>
      </c>
      <c r="T34" s="39">
        <f t="shared" si="4"/>
        <v>0.8</v>
      </c>
      <c r="U34" s="36">
        <v>4</v>
      </c>
    </row>
    <row r="35" spans="1:21" x14ac:dyDescent="0.25">
      <c r="A35" s="30">
        <f t="shared" si="2"/>
        <v>26</v>
      </c>
      <c r="B35" s="32"/>
      <c r="C35" s="32"/>
      <c r="D35" s="102">
        <v>1951</v>
      </c>
      <c r="E35" s="32"/>
      <c r="F35" s="33">
        <v>0.2</v>
      </c>
      <c r="G35" s="32" t="s">
        <v>547</v>
      </c>
      <c r="H35" s="103">
        <v>1</v>
      </c>
      <c r="I35" s="32">
        <v>4</v>
      </c>
      <c r="J35" s="35" t="s">
        <v>57</v>
      </c>
      <c r="K35" s="35">
        <v>1</v>
      </c>
      <c r="L35" s="35">
        <v>1</v>
      </c>
      <c r="M35" s="35">
        <v>1</v>
      </c>
      <c r="N35" s="35">
        <v>1</v>
      </c>
      <c r="O35" s="35">
        <v>1</v>
      </c>
      <c r="P35" s="35"/>
      <c r="Q35" s="35"/>
      <c r="R35" s="32" t="s">
        <v>1358</v>
      </c>
      <c r="S35" s="36">
        <f t="shared" si="0"/>
        <v>0.8</v>
      </c>
      <c r="T35" s="39">
        <f t="shared" si="4"/>
        <v>0.8</v>
      </c>
      <c r="U35" s="36">
        <v>1.75</v>
      </c>
    </row>
    <row r="36" spans="1:21" x14ac:dyDescent="0.25">
      <c r="A36" s="30">
        <f t="shared" si="2"/>
        <v>27</v>
      </c>
      <c r="B36" s="32"/>
      <c r="C36" s="32"/>
      <c r="D36" s="102">
        <f t="shared" si="3"/>
        <v>1952</v>
      </c>
      <c r="E36" s="32"/>
      <c r="F36" s="33">
        <v>0.2</v>
      </c>
      <c r="G36" s="32" t="s">
        <v>367</v>
      </c>
      <c r="H36" s="103">
        <v>1</v>
      </c>
      <c r="I36" s="32">
        <v>4</v>
      </c>
      <c r="J36" s="35" t="s">
        <v>46</v>
      </c>
      <c r="K36" s="35">
        <v>1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/>
      <c r="R36" s="32"/>
      <c r="S36" s="36">
        <f t="shared" si="0"/>
        <v>0.8</v>
      </c>
      <c r="T36" s="39">
        <f t="shared" si="4"/>
        <v>0.8</v>
      </c>
      <c r="U36" s="36">
        <v>1.75</v>
      </c>
    </row>
    <row r="37" spans="1:21" x14ac:dyDescent="0.25">
      <c r="A37" s="30">
        <f t="shared" si="2"/>
        <v>28</v>
      </c>
      <c r="B37" s="32"/>
      <c r="C37" s="32"/>
      <c r="D37" s="104" t="s">
        <v>773</v>
      </c>
      <c r="E37" s="32"/>
      <c r="F37" s="33">
        <v>0.2</v>
      </c>
      <c r="G37" s="32" t="s">
        <v>774</v>
      </c>
      <c r="H37" s="103">
        <v>1</v>
      </c>
      <c r="I37" s="32">
        <v>4</v>
      </c>
      <c r="J37" s="35" t="s">
        <v>46</v>
      </c>
      <c r="K37" s="35">
        <v>2</v>
      </c>
      <c r="L37" s="35">
        <v>2</v>
      </c>
      <c r="M37" s="35">
        <v>2</v>
      </c>
      <c r="N37" s="35">
        <v>2</v>
      </c>
      <c r="O37" s="35">
        <v>2</v>
      </c>
      <c r="P37" s="35"/>
      <c r="Q37" s="35"/>
      <c r="R37" s="32" t="s">
        <v>1381</v>
      </c>
      <c r="S37" s="36">
        <f t="shared" si="0"/>
        <v>0.8</v>
      </c>
      <c r="T37" s="39">
        <f t="shared" si="4"/>
        <v>0.8</v>
      </c>
      <c r="U37" s="143">
        <v>2.2000000000000002</v>
      </c>
    </row>
    <row r="38" spans="1:21" x14ac:dyDescent="0.25">
      <c r="A38" s="30">
        <f t="shared" si="2"/>
        <v>29</v>
      </c>
      <c r="B38" s="32"/>
      <c r="C38" s="32"/>
      <c r="D38" s="104" t="s">
        <v>773</v>
      </c>
      <c r="E38" s="32" t="s">
        <v>1370</v>
      </c>
      <c r="F38" s="33">
        <v>0.2</v>
      </c>
      <c r="G38" s="32" t="s">
        <v>774</v>
      </c>
      <c r="H38" s="103">
        <v>1</v>
      </c>
      <c r="I38" s="32">
        <v>4</v>
      </c>
      <c r="J38" s="35" t="s">
        <v>46</v>
      </c>
      <c r="K38" s="35">
        <v>1</v>
      </c>
      <c r="L38" s="35">
        <v>1</v>
      </c>
      <c r="M38" s="35">
        <v>1</v>
      </c>
      <c r="N38" s="35">
        <v>1</v>
      </c>
      <c r="O38" s="35">
        <v>1</v>
      </c>
      <c r="P38" s="35"/>
      <c r="Q38" s="35"/>
      <c r="R38" s="32" t="s">
        <v>1382</v>
      </c>
      <c r="S38" s="36">
        <f t="shared" si="0"/>
        <v>0.8</v>
      </c>
      <c r="T38" s="39">
        <f t="shared" si="4"/>
        <v>0.8</v>
      </c>
      <c r="U38" s="143">
        <v>2.6</v>
      </c>
    </row>
    <row r="39" spans="1:21" x14ac:dyDescent="0.25">
      <c r="A39" s="30">
        <f t="shared" si="2"/>
        <v>30</v>
      </c>
      <c r="B39" s="32"/>
      <c r="C39" s="32"/>
      <c r="D39" s="104" t="s">
        <v>773</v>
      </c>
      <c r="E39" s="32" t="s">
        <v>42</v>
      </c>
      <c r="F39" s="33">
        <v>0.2</v>
      </c>
      <c r="G39" s="32" t="s">
        <v>774</v>
      </c>
      <c r="H39" s="103">
        <v>1</v>
      </c>
      <c r="I39" s="32">
        <v>50</v>
      </c>
      <c r="J39" s="35" t="s">
        <v>51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/>
      <c r="Q39" s="35"/>
      <c r="R39" s="32" t="s">
        <v>1381</v>
      </c>
      <c r="S39" s="36">
        <f t="shared" si="0"/>
        <v>10</v>
      </c>
      <c r="T39" s="39">
        <f t="shared" si="4"/>
        <v>10</v>
      </c>
      <c r="U39" s="36">
        <v>27.5</v>
      </c>
    </row>
    <row r="40" spans="1:21" x14ac:dyDescent="0.25">
      <c r="A40" s="30">
        <f t="shared" si="2"/>
        <v>31</v>
      </c>
      <c r="B40" s="32"/>
      <c r="C40" s="32"/>
      <c r="D40" s="104" t="s">
        <v>773</v>
      </c>
      <c r="E40" s="32" t="s">
        <v>1370</v>
      </c>
      <c r="F40" s="33">
        <v>0.2</v>
      </c>
      <c r="G40" s="32" t="s">
        <v>774</v>
      </c>
      <c r="H40" s="103">
        <v>1</v>
      </c>
      <c r="I40" s="32">
        <v>50</v>
      </c>
      <c r="J40" s="35" t="s">
        <v>64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/>
      <c r="Q40" s="35"/>
      <c r="R40" s="32" t="s">
        <v>1382</v>
      </c>
      <c r="S40" s="36">
        <f t="shared" si="0"/>
        <v>10</v>
      </c>
      <c r="T40" s="39">
        <f t="shared" si="4"/>
        <v>10</v>
      </c>
      <c r="U40" s="36">
        <v>32.5</v>
      </c>
    </row>
    <row r="41" spans="1:21" x14ac:dyDescent="0.25">
      <c r="A41" s="30">
        <f t="shared" si="2"/>
        <v>32</v>
      </c>
      <c r="B41" s="32"/>
      <c r="C41" s="32"/>
      <c r="D41" s="104" t="s">
        <v>773</v>
      </c>
      <c r="E41" s="32" t="s">
        <v>1370</v>
      </c>
      <c r="F41" s="33">
        <v>0.2</v>
      </c>
      <c r="G41" s="32" t="s">
        <v>774</v>
      </c>
      <c r="H41" s="103">
        <v>1</v>
      </c>
      <c r="I41" s="32">
        <v>50</v>
      </c>
      <c r="J41" s="35" t="s">
        <v>57</v>
      </c>
      <c r="K41" s="35">
        <v>2</v>
      </c>
      <c r="L41" s="35">
        <v>2</v>
      </c>
      <c r="M41" s="35">
        <v>2</v>
      </c>
      <c r="N41" s="35">
        <v>2</v>
      </c>
      <c r="O41" s="35">
        <v>2</v>
      </c>
      <c r="P41" s="35"/>
      <c r="Q41" s="35"/>
      <c r="R41" s="32" t="s">
        <v>1382</v>
      </c>
      <c r="S41" s="36">
        <f t="shared" si="0"/>
        <v>10</v>
      </c>
      <c r="T41" s="39">
        <f t="shared" si="4"/>
        <v>10</v>
      </c>
      <c r="U41" s="36">
        <v>32.5</v>
      </c>
    </row>
    <row r="42" spans="1:21" x14ac:dyDescent="0.25">
      <c r="A42" s="30">
        <f t="shared" si="2"/>
        <v>33</v>
      </c>
      <c r="B42" s="32"/>
      <c r="C42" s="32"/>
      <c r="D42" s="102">
        <v>2003</v>
      </c>
      <c r="E42" s="32"/>
      <c r="F42" s="33">
        <v>0.2</v>
      </c>
      <c r="G42" s="32" t="s">
        <v>775</v>
      </c>
      <c r="H42" s="103">
        <v>1</v>
      </c>
      <c r="I42" s="32">
        <v>20</v>
      </c>
      <c r="J42" s="35" t="s">
        <v>469</v>
      </c>
      <c r="K42" s="35">
        <v>1</v>
      </c>
      <c r="L42" s="35">
        <v>1</v>
      </c>
      <c r="M42" s="35">
        <v>1</v>
      </c>
      <c r="N42" s="35"/>
      <c r="O42" s="35"/>
      <c r="P42" s="35"/>
      <c r="Q42" s="35"/>
      <c r="R42" s="32"/>
      <c r="S42" s="36">
        <f t="shared" si="0"/>
        <v>4</v>
      </c>
      <c r="T42" s="39">
        <f t="shared" si="4"/>
        <v>4</v>
      </c>
      <c r="U42" s="36">
        <v>10</v>
      </c>
    </row>
    <row r="43" spans="1:21" x14ac:dyDescent="0.25">
      <c r="A43" s="30">
        <f t="shared" si="2"/>
        <v>34</v>
      </c>
      <c r="B43" s="32"/>
      <c r="C43" s="32"/>
      <c r="D43" s="102">
        <v>2003</v>
      </c>
      <c r="E43" s="32"/>
      <c r="F43" s="33">
        <v>0.2</v>
      </c>
      <c r="G43" s="32" t="s">
        <v>775</v>
      </c>
      <c r="H43" s="103">
        <v>1</v>
      </c>
      <c r="I43" s="32">
        <v>6</v>
      </c>
      <c r="J43" s="35" t="s">
        <v>622</v>
      </c>
      <c r="K43" s="35">
        <v>1</v>
      </c>
      <c r="L43" s="35">
        <v>1</v>
      </c>
      <c r="M43" s="35">
        <v>1</v>
      </c>
      <c r="N43" s="35"/>
      <c r="O43" s="35"/>
      <c r="P43" s="35"/>
      <c r="Q43" s="35"/>
      <c r="R43" s="32"/>
      <c r="S43" s="36">
        <f t="shared" si="0"/>
        <v>1.2000000000000002</v>
      </c>
      <c r="T43" s="39">
        <f t="shared" si="4"/>
        <v>1.2000000000000002</v>
      </c>
      <c r="U43" s="36">
        <v>3.5</v>
      </c>
    </row>
    <row r="44" spans="1:21" x14ac:dyDescent="0.25">
      <c r="A44" s="30">
        <f t="shared" si="2"/>
        <v>35</v>
      </c>
      <c r="B44" s="32"/>
      <c r="C44" s="32"/>
      <c r="D44" s="102">
        <f>D43+1</f>
        <v>2004</v>
      </c>
      <c r="E44" s="32"/>
      <c r="F44" s="33">
        <v>0.2</v>
      </c>
      <c r="G44" s="32" t="s">
        <v>776</v>
      </c>
      <c r="H44" s="103">
        <v>1</v>
      </c>
      <c r="I44" s="32">
        <v>4</v>
      </c>
      <c r="J44" s="35" t="s">
        <v>46</v>
      </c>
      <c r="K44" s="35">
        <v>1</v>
      </c>
      <c r="L44" s="35"/>
      <c r="M44" s="35"/>
      <c r="N44" s="35"/>
      <c r="O44" s="35"/>
      <c r="P44" s="35"/>
      <c r="Q44" s="35"/>
      <c r="R44" s="32"/>
      <c r="S44" s="36">
        <f t="shared" si="0"/>
        <v>0.8</v>
      </c>
      <c r="T44" s="39">
        <f t="shared" si="4"/>
        <v>0.8</v>
      </c>
      <c r="U44" s="36">
        <v>1.75</v>
      </c>
    </row>
    <row r="45" spans="1:21" x14ac:dyDescent="0.25">
      <c r="A45" s="30">
        <f t="shared" si="2"/>
        <v>36</v>
      </c>
      <c r="B45" s="32"/>
      <c r="C45" s="32"/>
      <c r="D45" s="104" t="s">
        <v>777</v>
      </c>
      <c r="E45" s="32"/>
      <c r="F45" s="33">
        <v>0.2</v>
      </c>
      <c r="G45" s="32" t="s">
        <v>778</v>
      </c>
      <c r="H45" s="103">
        <v>1</v>
      </c>
      <c r="I45" s="32">
        <v>4</v>
      </c>
      <c r="J45" s="35" t="s">
        <v>51</v>
      </c>
      <c r="K45" s="35">
        <v>1</v>
      </c>
      <c r="L45" s="35">
        <v>1</v>
      </c>
      <c r="M45" s="35">
        <v>1</v>
      </c>
      <c r="N45" s="35">
        <v>1</v>
      </c>
      <c r="O45" s="35">
        <v>1</v>
      </c>
      <c r="P45" s="35">
        <v>1</v>
      </c>
      <c r="Q45" s="35"/>
      <c r="R45" s="32"/>
      <c r="S45" s="36">
        <f t="shared" si="0"/>
        <v>0.8</v>
      </c>
      <c r="T45" s="39">
        <f t="shared" si="4"/>
        <v>0.8</v>
      </c>
      <c r="U45" s="36">
        <v>2.4</v>
      </c>
    </row>
    <row r="46" spans="1:21" x14ac:dyDescent="0.25">
      <c r="A46" s="30">
        <f t="shared" si="2"/>
        <v>37</v>
      </c>
      <c r="B46" s="32"/>
      <c r="C46" s="32"/>
      <c r="D46" s="102">
        <v>2010</v>
      </c>
      <c r="E46" s="32"/>
      <c r="F46" s="33">
        <v>0.2</v>
      </c>
      <c r="G46" s="32" t="s">
        <v>779</v>
      </c>
      <c r="H46" s="103">
        <v>1</v>
      </c>
      <c r="I46" s="32">
        <v>4</v>
      </c>
      <c r="J46" s="35" t="s">
        <v>64</v>
      </c>
      <c r="K46" s="35">
        <v>4</v>
      </c>
      <c r="L46" s="35"/>
      <c r="M46" s="35"/>
      <c r="N46" s="35"/>
      <c r="O46" s="35"/>
      <c r="P46" s="35"/>
      <c r="Q46" s="35"/>
      <c r="R46" s="32"/>
      <c r="S46" s="36">
        <f t="shared" si="0"/>
        <v>0.8</v>
      </c>
      <c r="T46" s="39">
        <f t="shared" si="4"/>
        <v>0.8</v>
      </c>
      <c r="U46" s="36">
        <v>1.75</v>
      </c>
    </row>
    <row r="47" spans="1:21" x14ac:dyDescent="0.25">
      <c r="A47" s="30">
        <f t="shared" si="2"/>
        <v>38</v>
      </c>
      <c r="B47" s="32"/>
      <c r="C47" s="32"/>
      <c r="D47" s="102">
        <f t="shared" ref="D47:D60" si="5">D46+1</f>
        <v>2011</v>
      </c>
      <c r="E47" s="32"/>
      <c r="F47" s="33">
        <v>0.2</v>
      </c>
      <c r="G47" s="32" t="s">
        <v>780</v>
      </c>
      <c r="H47" s="103">
        <v>1</v>
      </c>
      <c r="I47" s="32">
        <v>4</v>
      </c>
      <c r="J47" s="35" t="s">
        <v>64</v>
      </c>
      <c r="K47" s="35">
        <v>1</v>
      </c>
      <c r="L47" s="35"/>
      <c r="M47" s="35"/>
      <c r="N47" s="35"/>
      <c r="O47" s="35"/>
      <c r="P47" s="35"/>
      <c r="Q47" s="35"/>
      <c r="R47" s="32"/>
      <c r="S47" s="36">
        <f t="shared" si="0"/>
        <v>0.8</v>
      </c>
      <c r="T47" s="39">
        <f t="shared" si="4"/>
        <v>0.8</v>
      </c>
      <c r="U47" s="36">
        <v>1.75</v>
      </c>
    </row>
    <row r="48" spans="1:21" x14ac:dyDescent="0.25">
      <c r="A48" s="30">
        <f t="shared" si="2"/>
        <v>39</v>
      </c>
      <c r="B48" s="32"/>
      <c r="C48" s="32"/>
      <c r="D48" s="102">
        <f t="shared" si="5"/>
        <v>2012</v>
      </c>
      <c r="E48" s="32"/>
      <c r="F48" s="33">
        <v>0.2</v>
      </c>
      <c r="G48" s="32" t="s">
        <v>781</v>
      </c>
      <c r="H48" s="103">
        <v>1</v>
      </c>
      <c r="I48" s="32">
        <v>4</v>
      </c>
      <c r="J48" s="35" t="s">
        <v>57</v>
      </c>
      <c r="K48" s="35">
        <v>1</v>
      </c>
      <c r="L48" s="35">
        <v>1</v>
      </c>
      <c r="M48" s="35">
        <v>1</v>
      </c>
      <c r="N48" s="35">
        <v>1</v>
      </c>
      <c r="O48" s="35">
        <v>1</v>
      </c>
      <c r="P48" s="35">
        <v>1</v>
      </c>
      <c r="Q48" s="35"/>
      <c r="R48" s="32"/>
      <c r="S48" s="36">
        <f t="shared" si="0"/>
        <v>0.8</v>
      </c>
      <c r="T48" s="39">
        <f t="shared" si="4"/>
        <v>0.8</v>
      </c>
      <c r="U48" s="36">
        <v>1.75</v>
      </c>
    </row>
    <row r="49" spans="1:21" x14ac:dyDescent="0.25">
      <c r="A49" s="30">
        <f t="shared" si="2"/>
        <v>40</v>
      </c>
      <c r="B49" s="32"/>
      <c r="C49" s="32"/>
      <c r="D49" s="102">
        <f t="shared" si="5"/>
        <v>2013</v>
      </c>
      <c r="E49" s="32"/>
      <c r="F49" s="33">
        <v>0.2</v>
      </c>
      <c r="G49" s="32" t="s">
        <v>782</v>
      </c>
      <c r="H49" s="103">
        <v>1</v>
      </c>
      <c r="I49" s="32">
        <v>4</v>
      </c>
      <c r="J49" s="35" t="s">
        <v>57</v>
      </c>
      <c r="K49" s="35">
        <v>1</v>
      </c>
      <c r="L49" s="35">
        <v>1</v>
      </c>
      <c r="M49" s="35">
        <v>1</v>
      </c>
      <c r="N49" s="35">
        <v>1</v>
      </c>
      <c r="O49" s="35">
        <v>1</v>
      </c>
      <c r="P49" s="35">
        <v>1</v>
      </c>
      <c r="Q49" s="35"/>
      <c r="R49" s="32"/>
      <c r="S49" s="36">
        <f t="shared" si="0"/>
        <v>0.8</v>
      </c>
      <c r="T49" s="39">
        <f t="shared" si="4"/>
        <v>0.8</v>
      </c>
      <c r="U49" s="36">
        <v>1.75</v>
      </c>
    </row>
    <row r="50" spans="1:21" x14ac:dyDescent="0.25">
      <c r="A50" s="30">
        <f t="shared" si="2"/>
        <v>41</v>
      </c>
      <c r="B50" s="32"/>
      <c r="C50" s="32"/>
      <c r="D50" s="102">
        <f t="shared" si="5"/>
        <v>2014</v>
      </c>
      <c r="E50" s="32"/>
      <c r="F50" s="33">
        <v>0.2</v>
      </c>
      <c r="G50" s="32" t="s">
        <v>783</v>
      </c>
      <c r="H50" s="103">
        <v>1</v>
      </c>
      <c r="I50" s="32">
        <v>4</v>
      </c>
      <c r="J50" s="35" t="s">
        <v>51</v>
      </c>
      <c r="K50" s="35">
        <v>2</v>
      </c>
      <c r="L50" s="35">
        <v>5</v>
      </c>
      <c r="M50" s="35">
        <v>3</v>
      </c>
      <c r="N50" s="35">
        <v>2</v>
      </c>
      <c r="O50" s="35"/>
      <c r="P50" s="35"/>
      <c r="Q50" s="35">
        <v>3</v>
      </c>
      <c r="R50" s="32"/>
      <c r="S50" s="36">
        <f t="shared" si="0"/>
        <v>0.8</v>
      </c>
      <c r="T50" s="39">
        <f t="shared" si="4"/>
        <v>0.8</v>
      </c>
      <c r="U50" s="36">
        <v>2.25</v>
      </c>
    </row>
    <row r="51" spans="1:21" x14ac:dyDescent="0.25">
      <c r="A51" s="30">
        <f t="shared" si="2"/>
        <v>42</v>
      </c>
      <c r="B51" s="32"/>
      <c r="C51" s="32"/>
      <c r="D51" s="102">
        <f t="shared" si="5"/>
        <v>2015</v>
      </c>
      <c r="E51" s="32"/>
      <c r="F51" s="33">
        <v>0.2</v>
      </c>
      <c r="G51" s="32" t="s">
        <v>784</v>
      </c>
      <c r="H51" s="103">
        <v>1</v>
      </c>
      <c r="I51" s="32">
        <v>4</v>
      </c>
      <c r="J51" s="35" t="s">
        <v>51</v>
      </c>
      <c r="K51" s="35">
        <v>2</v>
      </c>
      <c r="L51" s="35"/>
      <c r="M51" s="35"/>
      <c r="N51" s="35"/>
      <c r="O51" s="35"/>
      <c r="P51" s="35"/>
      <c r="Q51" s="35"/>
      <c r="R51" s="32"/>
      <c r="S51" s="36">
        <f t="shared" si="0"/>
        <v>0.8</v>
      </c>
      <c r="T51" s="39">
        <f t="shared" si="4"/>
        <v>0.8</v>
      </c>
      <c r="U51" s="36">
        <v>1.75</v>
      </c>
    </row>
    <row r="52" spans="1:21" x14ac:dyDescent="0.25">
      <c r="A52" s="30">
        <f t="shared" si="2"/>
        <v>43</v>
      </c>
      <c r="B52" s="32"/>
      <c r="C52" s="32"/>
      <c r="D52" s="102">
        <f t="shared" si="5"/>
        <v>2016</v>
      </c>
      <c r="E52" s="32"/>
      <c r="F52" s="33">
        <v>0.2</v>
      </c>
      <c r="G52" s="32" t="s">
        <v>785</v>
      </c>
      <c r="H52" s="103">
        <v>1</v>
      </c>
      <c r="I52" s="32">
        <v>4</v>
      </c>
      <c r="J52" s="35" t="s">
        <v>46</v>
      </c>
      <c r="K52" s="35">
        <v>1</v>
      </c>
      <c r="L52" s="35">
        <v>1</v>
      </c>
      <c r="M52" s="35">
        <v>1</v>
      </c>
      <c r="N52" s="35">
        <v>1</v>
      </c>
      <c r="O52" s="35">
        <v>1</v>
      </c>
      <c r="P52" s="35"/>
      <c r="Q52" s="35"/>
      <c r="R52" s="32"/>
      <c r="S52" s="36">
        <f t="shared" si="0"/>
        <v>0.8</v>
      </c>
      <c r="T52" s="39">
        <f t="shared" si="4"/>
        <v>0.8</v>
      </c>
      <c r="U52" s="36">
        <v>6</v>
      </c>
    </row>
    <row r="53" spans="1:21" x14ac:dyDescent="0.25">
      <c r="A53" s="30">
        <f t="shared" si="2"/>
        <v>44</v>
      </c>
      <c r="B53" s="32"/>
      <c r="C53" s="32"/>
      <c r="D53" s="102">
        <f t="shared" si="5"/>
        <v>2017</v>
      </c>
      <c r="E53" s="32"/>
      <c r="F53" s="33">
        <v>0.2</v>
      </c>
      <c r="G53" s="32" t="s">
        <v>786</v>
      </c>
      <c r="H53" s="103">
        <v>1</v>
      </c>
      <c r="I53" s="32">
        <v>20</v>
      </c>
      <c r="J53" s="35" t="s">
        <v>622</v>
      </c>
      <c r="K53" s="35" t="s">
        <v>760</v>
      </c>
      <c r="L53" s="35" t="s">
        <v>760</v>
      </c>
      <c r="M53" s="35" t="s">
        <v>760</v>
      </c>
      <c r="N53" s="35" t="s">
        <v>760</v>
      </c>
      <c r="O53" s="35" t="s">
        <v>760</v>
      </c>
      <c r="P53" s="35"/>
      <c r="Q53" s="35" t="s">
        <v>760</v>
      </c>
      <c r="R53" s="32"/>
      <c r="S53" s="36">
        <f t="shared" si="0"/>
        <v>4</v>
      </c>
      <c r="T53" s="39">
        <f t="shared" si="4"/>
        <v>4</v>
      </c>
      <c r="U53" s="36">
        <v>12.5</v>
      </c>
    </row>
    <row r="54" spans="1:21" x14ac:dyDescent="0.25">
      <c r="A54" s="30">
        <f t="shared" si="2"/>
        <v>45</v>
      </c>
      <c r="B54" s="32"/>
      <c r="C54" s="32"/>
      <c r="D54" s="102">
        <f t="shared" si="5"/>
        <v>2018</v>
      </c>
      <c r="E54" s="32"/>
      <c r="F54" s="33">
        <v>0.2</v>
      </c>
      <c r="G54" s="32" t="s">
        <v>787</v>
      </c>
      <c r="H54" s="103">
        <v>1</v>
      </c>
      <c r="I54" s="32">
        <v>4</v>
      </c>
      <c r="J54" s="35" t="s">
        <v>51</v>
      </c>
      <c r="K54" s="35">
        <v>1</v>
      </c>
      <c r="L54" s="35">
        <v>1</v>
      </c>
      <c r="M54" s="35">
        <v>1</v>
      </c>
      <c r="N54" s="35">
        <v>1</v>
      </c>
      <c r="O54" s="35">
        <v>1</v>
      </c>
      <c r="P54" s="35"/>
      <c r="Q54" s="35"/>
      <c r="R54" s="32"/>
      <c r="S54" s="36">
        <f t="shared" si="0"/>
        <v>0.8</v>
      </c>
      <c r="T54" s="39">
        <f t="shared" si="4"/>
        <v>0.8</v>
      </c>
      <c r="U54" s="36">
        <v>1.75</v>
      </c>
    </row>
    <row r="55" spans="1:21" x14ac:dyDescent="0.25">
      <c r="A55" s="30">
        <f t="shared" si="2"/>
        <v>46</v>
      </c>
      <c r="B55" s="32"/>
      <c r="C55" s="32"/>
      <c r="D55" s="104" t="s">
        <v>788</v>
      </c>
      <c r="E55" s="32"/>
      <c r="F55" s="33">
        <v>0.2</v>
      </c>
      <c r="G55" s="32" t="s">
        <v>676</v>
      </c>
      <c r="H55" s="103">
        <v>1</v>
      </c>
      <c r="I55" s="32">
        <v>4</v>
      </c>
      <c r="J55" s="35" t="s">
        <v>57</v>
      </c>
      <c r="K55" s="35">
        <v>6</v>
      </c>
      <c r="L55" s="35"/>
      <c r="M55" s="35"/>
      <c r="N55" s="35"/>
      <c r="O55" s="35"/>
      <c r="P55" s="35"/>
      <c r="Q55" s="35"/>
      <c r="R55" s="32"/>
      <c r="S55" s="36">
        <f t="shared" si="0"/>
        <v>0.8</v>
      </c>
      <c r="T55" s="39">
        <f t="shared" si="4"/>
        <v>0.8</v>
      </c>
      <c r="U55" s="36">
        <v>2.5</v>
      </c>
    </row>
    <row r="56" spans="1:21" x14ac:dyDescent="0.25">
      <c r="A56" s="30">
        <f t="shared" si="2"/>
        <v>47</v>
      </c>
      <c r="B56" s="32"/>
      <c r="C56" s="32"/>
      <c r="D56" s="102">
        <v>2023</v>
      </c>
      <c r="E56" s="32"/>
      <c r="F56" s="33">
        <v>0.2</v>
      </c>
      <c r="G56" s="32" t="s">
        <v>789</v>
      </c>
      <c r="H56" s="103">
        <v>1</v>
      </c>
      <c r="I56" s="32">
        <v>4</v>
      </c>
      <c r="J56" s="35" t="s">
        <v>51</v>
      </c>
      <c r="K56" s="35" t="s">
        <v>790</v>
      </c>
      <c r="L56" s="35">
        <v>1</v>
      </c>
      <c r="M56" s="35">
        <v>1</v>
      </c>
      <c r="N56" s="35">
        <v>1</v>
      </c>
      <c r="O56" s="35">
        <v>1</v>
      </c>
      <c r="P56" s="35">
        <v>1</v>
      </c>
      <c r="Q56" s="35"/>
      <c r="R56" s="32"/>
      <c r="S56" s="36">
        <f t="shared" si="0"/>
        <v>0.8</v>
      </c>
      <c r="T56" s="39">
        <f t="shared" si="4"/>
        <v>0.8</v>
      </c>
      <c r="U56" s="36">
        <v>1.75</v>
      </c>
    </row>
    <row r="57" spans="1:21" x14ac:dyDescent="0.25">
      <c r="A57" s="30">
        <f t="shared" si="2"/>
        <v>48</v>
      </c>
      <c r="B57" s="32"/>
      <c r="C57" s="32"/>
      <c r="D57" s="102">
        <v>2023</v>
      </c>
      <c r="E57" s="32"/>
      <c r="F57" s="33">
        <v>0.2</v>
      </c>
      <c r="G57" s="32" t="s">
        <v>789</v>
      </c>
      <c r="H57" s="103">
        <v>1</v>
      </c>
      <c r="I57" s="32">
        <v>50</v>
      </c>
      <c r="J57" s="35" t="s">
        <v>46</v>
      </c>
      <c r="K57" s="35" t="s">
        <v>790</v>
      </c>
      <c r="L57" s="35">
        <v>1</v>
      </c>
      <c r="M57" s="35">
        <v>1</v>
      </c>
      <c r="N57" s="35">
        <v>1</v>
      </c>
      <c r="O57" s="35">
        <v>1</v>
      </c>
      <c r="P57" s="35">
        <v>1</v>
      </c>
      <c r="Q57" s="35"/>
      <c r="R57" s="32" t="s">
        <v>1082</v>
      </c>
      <c r="S57" s="36">
        <f t="shared" si="0"/>
        <v>10</v>
      </c>
      <c r="T57" s="39">
        <v>0</v>
      </c>
      <c r="U57" s="36">
        <v>20</v>
      </c>
    </row>
    <row r="58" spans="1:21" x14ac:dyDescent="0.25">
      <c r="A58" s="30">
        <f t="shared" si="2"/>
        <v>49</v>
      </c>
      <c r="B58" s="32"/>
      <c r="C58" s="32"/>
      <c r="D58" s="102">
        <f t="shared" si="5"/>
        <v>2024</v>
      </c>
      <c r="E58" s="32"/>
      <c r="F58" s="33">
        <v>0.2</v>
      </c>
      <c r="G58" s="32" t="s">
        <v>791</v>
      </c>
      <c r="H58" s="103">
        <v>1</v>
      </c>
      <c r="I58" s="32">
        <v>6</v>
      </c>
      <c r="J58" s="35" t="s">
        <v>622</v>
      </c>
      <c r="K58" s="35">
        <v>1</v>
      </c>
      <c r="L58" s="35">
        <v>1</v>
      </c>
      <c r="M58" s="35">
        <v>1</v>
      </c>
      <c r="N58" s="35"/>
      <c r="O58" s="35"/>
      <c r="P58" s="35"/>
      <c r="Q58" s="35"/>
      <c r="R58" s="32"/>
      <c r="S58" s="36">
        <f t="shared" si="0"/>
        <v>1.2000000000000002</v>
      </c>
      <c r="T58" s="39">
        <f t="shared" ref="T58:T85" si="6">S58</f>
        <v>1.2000000000000002</v>
      </c>
      <c r="U58" s="36">
        <v>3.5</v>
      </c>
    </row>
    <row r="59" spans="1:21" x14ac:dyDescent="0.25">
      <c r="A59" s="30">
        <f t="shared" si="2"/>
        <v>50</v>
      </c>
      <c r="B59" s="32"/>
      <c r="C59" s="32"/>
      <c r="D59" s="102">
        <f t="shared" si="5"/>
        <v>2025</v>
      </c>
      <c r="E59" s="32"/>
      <c r="F59" s="33">
        <v>0.13</v>
      </c>
      <c r="G59" s="32" t="s">
        <v>792</v>
      </c>
      <c r="H59" s="103">
        <v>1</v>
      </c>
      <c r="I59" s="32">
        <v>4</v>
      </c>
      <c r="J59" s="35" t="s">
        <v>57</v>
      </c>
      <c r="K59" s="35">
        <v>2</v>
      </c>
      <c r="L59" s="35">
        <v>2</v>
      </c>
      <c r="M59" s="35">
        <v>2</v>
      </c>
      <c r="N59" s="35">
        <v>2</v>
      </c>
      <c r="O59" s="35"/>
      <c r="P59" s="35"/>
      <c r="Q59" s="35"/>
      <c r="R59" s="32"/>
      <c r="S59" s="36">
        <f t="shared" si="0"/>
        <v>0.52</v>
      </c>
      <c r="T59" s="39">
        <f t="shared" si="6"/>
        <v>0.52</v>
      </c>
      <c r="U59" s="36">
        <v>1.4</v>
      </c>
    </row>
    <row r="60" spans="1:21" x14ac:dyDescent="0.25">
      <c r="A60" s="30">
        <f t="shared" si="2"/>
        <v>51</v>
      </c>
      <c r="B60" s="32"/>
      <c r="C60" s="32"/>
      <c r="D60" s="102">
        <f t="shared" si="5"/>
        <v>2026</v>
      </c>
      <c r="E60" s="32"/>
      <c r="F60" s="33">
        <v>0.2</v>
      </c>
      <c r="G60" s="32" t="s">
        <v>792</v>
      </c>
      <c r="H60" s="103">
        <v>1</v>
      </c>
      <c r="I60" s="32">
        <v>6</v>
      </c>
      <c r="J60" s="35" t="s">
        <v>83</v>
      </c>
      <c r="K60" s="35">
        <v>1</v>
      </c>
      <c r="L60" s="35">
        <v>3</v>
      </c>
      <c r="M60" s="35">
        <v>2</v>
      </c>
      <c r="N60" s="35">
        <v>4</v>
      </c>
      <c r="O60" s="35">
        <v>3</v>
      </c>
      <c r="P60" s="35"/>
      <c r="Q60" s="35"/>
      <c r="R60" s="32"/>
      <c r="S60" s="36">
        <f t="shared" si="0"/>
        <v>1.2000000000000002</v>
      </c>
      <c r="T60" s="39">
        <f t="shared" si="6"/>
        <v>1.2000000000000002</v>
      </c>
      <c r="U60" s="143">
        <v>2.5</v>
      </c>
    </row>
    <row r="61" spans="1:21" x14ac:dyDescent="0.25">
      <c r="A61" s="30">
        <f t="shared" si="2"/>
        <v>52</v>
      </c>
      <c r="B61" s="31" t="s">
        <v>42</v>
      </c>
      <c r="C61" s="32"/>
      <c r="D61" s="104" t="s">
        <v>793</v>
      </c>
      <c r="E61" s="32"/>
      <c r="F61" s="33">
        <v>0.2</v>
      </c>
      <c r="G61" s="32" t="s">
        <v>792</v>
      </c>
      <c r="H61" s="101">
        <v>1</v>
      </c>
      <c r="I61" s="32">
        <v>4</v>
      </c>
      <c r="J61" s="35" t="s">
        <v>51</v>
      </c>
      <c r="K61" s="35">
        <v>2</v>
      </c>
      <c r="L61" s="35">
        <v>1</v>
      </c>
      <c r="M61" s="35">
        <v>2</v>
      </c>
      <c r="N61" s="35">
        <v>2</v>
      </c>
      <c r="O61" s="35"/>
      <c r="P61" s="35"/>
      <c r="Q61" s="35"/>
      <c r="R61" s="32"/>
      <c r="S61" s="36">
        <f t="shared" si="0"/>
        <v>0.8</v>
      </c>
      <c r="T61" s="39">
        <f t="shared" si="6"/>
        <v>0.8</v>
      </c>
      <c r="U61" s="36">
        <v>2.75</v>
      </c>
    </row>
    <row r="62" spans="1:21" x14ac:dyDescent="0.25">
      <c r="A62" s="30">
        <f t="shared" si="2"/>
        <v>53</v>
      </c>
      <c r="B62" s="32"/>
      <c r="C62" s="32"/>
      <c r="D62" s="102">
        <v>2031</v>
      </c>
      <c r="E62" s="32"/>
      <c r="F62" s="33">
        <v>0.2</v>
      </c>
      <c r="G62" s="32" t="s">
        <v>794</v>
      </c>
      <c r="H62" s="103">
        <v>1</v>
      </c>
      <c r="I62" s="32">
        <v>4</v>
      </c>
      <c r="J62" s="35" t="s">
        <v>64</v>
      </c>
      <c r="K62" s="35">
        <v>8</v>
      </c>
      <c r="L62" s="35">
        <v>8</v>
      </c>
      <c r="M62" s="35">
        <v>8</v>
      </c>
      <c r="N62" s="35"/>
      <c r="O62" s="35"/>
      <c r="P62" s="35"/>
      <c r="Q62" s="35">
        <v>6</v>
      </c>
      <c r="R62" s="32"/>
      <c r="S62" s="36">
        <f t="shared" si="0"/>
        <v>0.8</v>
      </c>
      <c r="T62" s="39">
        <f t="shared" si="6"/>
        <v>0.8</v>
      </c>
      <c r="U62" s="36">
        <v>1.75</v>
      </c>
    </row>
    <row r="63" spans="1:21" x14ac:dyDescent="0.25">
      <c r="A63" s="30">
        <f t="shared" si="2"/>
        <v>54</v>
      </c>
      <c r="B63" s="32"/>
      <c r="C63" s="32"/>
      <c r="D63" s="104" t="s">
        <v>795</v>
      </c>
      <c r="E63" s="32"/>
      <c r="F63" s="33">
        <v>0.2</v>
      </c>
      <c r="G63" s="32" t="s">
        <v>796</v>
      </c>
      <c r="H63" s="103">
        <v>1</v>
      </c>
      <c r="I63" s="32">
        <v>4</v>
      </c>
      <c r="J63" s="35" t="s">
        <v>51</v>
      </c>
      <c r="K63" s="35">
        <v>2</v>
      </c>
      <c r="L63" s="35">
        <v>2</v>
      </c>
      <c r="M63" s="35">
        <v>2</v>
      </c>
      <c r="N63" s="35">
        <v>2</v>
      </c>
      <c r="O63" s="35">
        <v>1</v>
      </c>
      <c r="P63" s="35"/>
      <c r="Q63" s="35"/>
      <c r="R63" s="32"/>
      <c r="S63" s="36">
        <f t="shared" si="0"/>
        <v>0.8</v>
      </c>
      <c r="T63" s="39">
        <f t="shared" si="6"/>
        <v>0.8</v>
      </c>
      <c r="U63" s="36">
        <v>2.25</v>
      </c>
    </row>
    <row r="64" spans="1:21" x14ac:dyDescent="0.25">
      <c r="A64" s="30">
        <f t="shared" si="2"/>
        <v>55</v>
      </c>
      <c r="B64" s="32"/>
      <c r="C64" s="32"/>
      <c r="D64" s="104" t="s">
        <v>795</v>
      </c>
      <c r="E64" s="32"/>
      <c r="F64" s="33">
        <v>0.2</v>
      </c>
      <c r="G64" s="32" t="s">
        <v>796</v>
      </c>
      <c r="H64" s="103">
        <v>1</v>
      </c>
      <c r="I64" s="32">
        <v>40</v>
      </c>
      <c r="J64" s="35" t="s">
        <v>57</v>
      </c>
      <c r="K64" s="35">
        <v>2</v>
      </c>
      <c r="L64" s="35">
        <v>2</v>
      </c>
      <c r="M64" s="35">
        <v>2</v>
      </c>
      <c r="N64" s="35">
        <v>2</v>
      </c>
      <c r="O64" s="35">
        <v>2</v>
      </c>
      <c r="P64" s="35"/>
      <c r="Q64" s="35"/>
      <c r="R64" s="32" t="s">
        <v>1082</v>
      </c>
      <c r="S64" s="36">
        <f t="shared" si="0"/>
        <v>8</v>
      </c>
      <c r="T64" s="39">
        <f t="shared" si="6"/>
        <v>8</v>
      </c>
      <c r="U64" s="36">
        <v>20</v>
      </c>
    </row>
    <row r="65" spans="1:21" x14ac:dyDescent="0.25">
      <c r="A65" s="30">
        <f t="shared" si="2"/>
        <v>56</v>
      </c>
      <c r="B65" s="32"/>
      <c r="C65" s="32"/>
      <c r="D65" s="102">
        <v>2036</v>
      </c>
      <c r="E65" s="32"/>
      <c r="F65" s="33">
        <v>0.2</v>
      </c>
      <c r="G65" s="32" t="s">
        <v>797</v>
      </c>
      <c r="H65" s="103">
        <v>1</v>
      </c>
      <c r="I65" s="32">
        <v>4</v>
      </c>
      <c r="J65" s="35" t="s">
        <v>46</v>
      </c>
      <c r="K65" s="35">
        <v>6</v>
      </c>
      <c r="L65" s="35"/>
      <c r="M65" s="35"/>
      <c r="N65" s="35"/>
      <c r="O65" s="35"/>
      <c r="P65" s="35"/>
      <c r="Q65" s="35"/>
      <c r="R65" s="32"/>
      <c r="S65" s="36">
        <f t="shared" si="0"/>
        <v>0.8</v>
      </c>
      <c r="T65" s="39">
        <f t="shared" si="6"/>
        <v>0.8</v>
      </c>
      <c r="U65" s="36">
        <v>1.75</v>
      </c>
    </row>
    <row r="66" spans="1:21" x14ac:dyDescent="0.25">
      <c r="A66" s="30">
        <f t="shared" si="2"/>
        <v>57</v>
      </c>
      <c r="B66" s="32"/>
      <c r="C66" s="32"/>
      <c r="D66" s="102">
        <f t="shared" ref="D66:D76" si="7">D65+1</f>
        <v>2037</v>
      </c>
      <c r="E66" s="32"/>
      <c r="F66" s="33">
        <v>0.2</v>
      </c>
      <c r="G66" s="32" t="s">
        <v>798</v>
      </c>
      <c r="H66" s="103">
        <v>1</v>
      </c>
      <c r="I66" s="32">
        <v>4</v>
      </c>
      <c r="J66" s="35" t="s">
        <v>57</v>
      </c>
      <c r="K66" s="35">
        <v>1</v>
      </c>
      <c r="L66" s="35">
        <v>1</v>
      </c>
      <c r="M66" s="35">
        <v>1</v>
      </c>
      <c r="N66" s="35">
        <v>1</v>
      </c>
      <c r="O66" s="35">
        <v>1</v>
      </c>
      <c r="P66" s="35">
        <v>1</v>
      </c>
      <c r="Q66" s="35"/>
      <c r="R66" s="32"/>
      <c r="S66" s="36">
        <f t="shared" si="0"/>
        <v>0.8</v>
      </c>
      <c r="T66" s="39">
        <f t="shared" si="6"/>
        <v>0.8</v>
      </c>
      <c r="U66" s="36">
        <v>1.75</v>
      </c>
    </row>
    <row r="67" spans="1:21" x14ac:dyDescent="0.25">
      <c r="A67" s="30">
        <f t="shared" si="2"/>
        <v>58</v>
      </c>
      <c r="B67" s="32"/>
      <c r="C67" s="32"/>
      <c r="D67" s="102">
        <f t="shared" si="7"/>
        <v>2038</v>
      </c>
      <c r="E67" s="32"/>
      <c r="F67" s="33">
        <v>0.2</v>
      </c>
      <c r="G67" s="32" t="s">
        <v>799</v>
      </c>
      <c r="H67" s="103">
        <v>1</v>
      </c>
      <c r="I67" s="32">
        <v>4</v>
      </c>
      <c r="J67" s="35" t="s">
        <v>46</v>
      </c>
      <c r="K67" s="35" t="s">
        <v>790</v>
      </c>
      <c r="L67" s="35">
        <v>1</v>
      </c>
      <c r="M67" s="35">
        <v>1</v>
      </c>
      <c r="N67" s="35">
        <v>1</v>
      </c>
      <c r="O67" s="35">
        <v>1</v>
      </c>
      <c r="P67" s="35">
        <v>1</v>
      </c>
      <c r="Q67" s="35"/>
      <c r="R67" s="32"/>
      <c r="S67" s="36">
        <f t="shared" si="0"/>
        <v>0.8</v>
      </c>
      <c r="T67" s="39">
        <f t="shared" si="6"/>
        <v>0.8</v>
      </c>
      <c r="U67" s="36">
        <v>1.75</v>
      </c>
    </row>
    <row r="68" spans="1:21" x14ac:dyDescent="0.25">
      <c r="A68" s="30">
        <f t="shared" si="2"/>
        <v>59</v>
      </c>
      <c r="B68" s="32"/>
      <c r="C68" s="32"/>
      <c r="D68" s="102">
        <f t="shared" si="7"/>
        <v>2039</v>
      </c>
      <c r="E68" s="32"/>
      <c r="F68" s="33">
        <v>0.2</v>
      </c>
      <c r="G68" s="32" t="s">
        <v>800</v>
      </c>
      <c r="H68" s="103">
        <v>1</v>
      </c>
      <c r="I68" s="32">
        <v>6</v>
      </c>
      <c r="J68" s="35" t="s">
        <v>469</v>
      </c>
      <c r="K68" s="35">
        <v>3</v>
      </c>
      <c r="L68" s="35"/>
      <c r="M68" s="35"/>
      <c r="N68" s="35"/>
      <c r="O68" s="35"/>
      <c r="P68" s="35"/>
      <c r="Q68" s="35"/>
      <c r="R68" s="32"/>
      <c r="S68" s="36">
        <f t="shared" si="0"/>
        <v>1.2000000000000002</v>
      </c>
      <c r="T68" s="39">
        <f t="shared" si="6"/>
        <v>1.2000000000000002</v>
      </c>
      <c r="U68" s="36">
        <v>3</v>
      </c>
    </row>
    <row r="69" spans="1:21" x14ac:dyDescent="0.25">
      <c r="A69" s="30">
        <f t="shared" si="2"/>
        <v>60</v>
      </c>
      <c r="B69" s="32"/>
      <c r="C69" s="32"/>
      <c r="D69" s="102">
        <f t="shared" si="7"/>
        <v>2040</v>
      </c>
      <c r="E69" s="32"/>
      <c r="F69" s="33">
        <v>0.2</v>
      </c>
      <c r="G69" s="32" t="s">
        <v>801</v>
      </c>
      <c r="H69" s="103">
        <v>1</v>
      </c>
      <c r="I69" s="32">
        <v>4</v>
      </c>
      <c r="J69" s="35" t="s">
        <v>64</v>
      </c>
      <c r="K69" s="35">
        <v>1</v>
      </c>
      <c r="L69" s="35"/>
      <c r="M69" s="35"/>
      <c r="N69" s="35"/>
      <c r="O69" s="35"/>
      <c r="P69" s="35"/>
      <c r="Q69" s="35"/>
      <c r="R69" s="32"/>
      <c r="S69" s="36">
        <f t="shared" si="0"/>
        <v>0.8</v>
      </c>
      <c r="T69" s="39">
        <f t="shared" si="6"/>
        <v>0.8</v>
      </c>
      <c r="U69" s="36">
        <v>1.75</v>
      </c>
    </row>
    <row r="70" spans="1:21" x14ac:dyDescent="0.25">
      <c r="A70" s="30">
        <f t="shared" si="2"/>
        <v>61</v>
      </c>
      <c r="B70" s="32"/>
      <c r="C70" s="32"/>
      <c r="D70" s="102">
        <f t="shared" si="7"/>
        <v>2041</v>
      </c>
      <c r="E70" s="32"/>
      <c r="F70" s="33">
        <v>0.2</v>
      </c>
      <c r="G70" s="32" t="s">
        <v>802</v>
      </c>
      <c r="H70" s="103">
        <v>1</v>
      </c>
      <c r="I70" s="32">
        <v>4</v>
      </c>
      <c r="J70" s="35" t="s">
        <v>57</v>
      </c>
      <c r="K70" s="35">
        <v>4</v>
      </c>
      <c r="L70" s="35"/>
      <c r="M70" s="35"/>
      <c r="N70" s="35"/>
      <c r="O70" s="35"/>
      <c r="P70" s="35"/>
      <c r="Q70" s="35"/>
      <c r="R70" s="32"/>
      <c r="S70" s="36">
        <f t="shared" si="0"/>
        <v>0.8</v>
      </c>
      <c r="T70" s="39">
        <f t="shared" si="6"/>
        <v>0.8</v>
      </c>
      <c r="U70" s="36">
        <v>1.75</v>
      </c>
    </row>
    <row r="71" spans="1:21" x14ac:dyDescent="0.25">
      <c r="A71" s="30">
        <f t="shared" si="2"/>
        <v>62</v>
      </c>
      <c r="B71" s="32"/>
      <c r="C71" s="32"/>
      <c r="D71" s="102">
        <f t="shared" si="7"/>
        <v>2042</v>
      </c>
      <c r="E71" s="32"/>
      <c r="F71" s="33">
        <v>0.2</v>
      </c>
      <c r="G71" s="32" t="s">
        <v>803</v>
      </c>
      <c r="H71" s="103">
        <v>1</v>
      </c>
      <c r="I71" s="32">
        <v>8</v>
      </c>
      <c r="J71" s="35" t="s">
        <v>469</v>
      </c>
      <c r="K71" s="35">
        <v>1</v>
      </c>
      <c r="L71" s="35">
        <v>1</v>
      </c>
      <c r="M71" s="35">
        <v>1</v>
      </c>
      <c r="N71" s="35">
        <v>1</v>
      </c>
      <c r="O71" s="35"/>
      <c r="P71" s="35"/>
      <c r="Q71" s="35">
        <v>1</v>
      </c>
      <c r="R71" s="32"/>
      <c r="S71" s="36">
        <f t="shared" si="0"/>
        <v>1.6</v>
      </c>
      <c r="T71" s="39">
        <f t="shared" si="6"/>
        <v>1.6</v>
      </c>
      <c r="U71" s="143">
        <v>3.2</v>
      </c>
    </row>
    <row r="72" spans="1:21" x14ac:dyDescent="0.25">
      <c r="A72" s="30">
        <f t="shared" si="2"/>
        <v>63</v>
      </c>
      <c r="B72" s="32"/>
      <c r="C72" s="32"/>
      <c r="D72" s="102">
        <f t="shared" si="7"/>
        <v>2043</v>
      </c>
      <c r="E72" s="32"/>
      <c r="F72" s="33">
        <v>0.2</v>
      </c>
      <c r="G72" s="32" t="s">
        <v>804</v>
      </c>
      <c r="H72" s="103">
        <v>1</v>
      </c>
      <c r="I72" s="32">
        <v>6</v>
      </c>
      <c r="J72" s="35" t="s">
        <v>469</v>
      </c>
      <c r="K72" s="35">
        <v>1</v>
      </c>
      <c r="L72" s="35">
        <v>1</v>
      </c>
      <c r="M72" s="35">
        <v>1</v>
      </c>
      <c r="N72" s="35">
        <v>1</v>
      </c>
      <c r="O72" s="35"/>
      <c r="P72" s="35"/>
      <c r="Q72" s="35"/>
      <c r="R72" s="32"/>
      <c r="S72" s="36">
        <f t="shared" si="0"/>
        <v>1.2000000000000002</v>
      </c>
      <c r="T72" s="39">
        <f t="shared" si="6"/>
        <v>1.2000000000000002</v>
      </c>
      <c r="U72" s="36">
        <v>3</v>
      </c>
    </row>
    <row r="73" spans="1:21" x14ac:dyDescent="0.25">
      <c r="A73" s="30">
        <f t="shared" si="2"/>
        <v>64</v>
      </c>
      <c r="B73" s="32"/>
      <c r="C73" s="32"/>
      <c r="D73" s="102">
        <f t="shared" si="7"/>
        <v>2044</v>
      </c>
      <c r="E73" s="32"/>
      <c r="F73" s="33">
        <v>0.2</v>
      </c>
      <c r="G73" s="32" t="s">
        <v>805</v>
      </c>
      <c r="H73" s="103">
        <v>1</v>
      </c>
      <c r="I73" s="32">
        <v>4</v>
      </c>
      <c r="J73" s="35" t="s">
        <v>57</v>
      </c>
      <c r="K73" s="35">
        <v>1</v>
      </c>
      <c r="L73" s="35">
        <v>1</v>
      </c>
      <c r="M73" s="35">
        <v>1</v>
      </c>
      <c r="N73" s="35">
        <v>1</v>
      </c>
      <c r="O73" s="35">
        <v>1</v>
      </c>
      <c r="P73" s="35">
        <v>1</v>
      </c>
      <c r="Q73" s="35"/>
      <c r="R73" s="32"/>
      <c r="S73" s="36">
        <f t="shared" si="0"/>
        <v>0.8</v>
      </c>
      <c r="T73" s="39">
        <f t="shared" si="6"/>
        <v>0.8</v>
      </c>
      <c r="U73" s="36">
        <v>2.4</v>
      </c>
    </row>
    <row r="74" spans="1:21" x14ac:dyDescent="0.25">
      <c r="A74" s="30">
        <f t="shared" si="2"/>
        <v>65</v>
      </c>
      <c r="B74" s="32"/>
      <c r="C74" s="32"/>
      <c r="D74" s="102">
        <f t="shared" si="7"/>
        <v>2045</v>
      </c>
      <c r="E74" s="32"/>
      <c r="F74" s="33">
        <v>0.2</v>
      </c>
      <c r="G74" s="32" t="s">
        <v>806</v>
      </c>
      <c r="H74" s="103">
        <v>1</v>
      </c>
      <c r="I74" s="32">
        <v>4</v>
      </c>
      <c r="J74" s="35" t="s">
        <v>57</v>
      </c>
      <c r="K74" s="35">
        <v>1</v>
      </c>
      <c r="L74" s="35">
        <v>1</v>
      </c>
      <c r="M74" s="35">
        <v>1</v>
      </c>
      <c r="N74" s="35">
        <v>1</v>
      </c>
      <c r="O74" s="35"/>
      <c r="P74" s="35"/>
      <c r="Q74" s="35">
        <v>1</v>
      </c>
      <c r="R74" s="32"/>
      <c r="S74" s="36">
        <f t="shared" ref="S74:S84" si="8">IF(F74*I74&gt;0,F74*I74," ")</f>
        <v>0.8</v>
      </c>
      <c r="T74" s="39">
        <f t="shared" si="6"/>
        <v>0.8</v>
      </c>
      <c r="U74" s="36">
        <v>2.5</v>
      </c>
    </row>
    <row r="75" spans="1:21" x14ac:dyDescent="0.25">
      <c r="A75" s="30">
        <f t="shared" ref="A75:A85" si="9">A74+1</f>
        <v>66</v>
      </c>
      <c r="B75" s="32"/>
      <c r="C75" s="32"/>
      <c r="D75" s="102">
        <f t="shared" si="7"/>
        <v>2046</v>
      </c>
      <c r="E75" s="32"/>
      <c r="F75" s="33">
        <v>0.2</v>
      </c>
      <c r="G75" s="32" t="s">
        <v>807</v>
      </c>
      <c r="H75" s="103">
        <v>1</v>
      </c>
      <c r="I75" s="32">
        <v>4</v>
      </c>
      <c r="J75" s="35" t="s">
        <v>57</v>
      </c>
      <c r="K75" s="35">
        <v>3</v>
      </c>
      <c r="L75" s="35"/>
      <c r="M75" s="35"/>
      <c r="N75" s="35"/>
      <c r="O75" s="35"/>
      <c r="P75" s="35"/>
      <c r="Q75" s="35"/>
      <c r="R75" s="32"/>
      <c r="S75" s="36">
        <f t="shared" si="8"/>
        <v>0.8</v>
      </c>
      <c r="T75" s="39">
        <f t="shared" si="6"/>
        <v>0.8</v>
      </c>
      <c r="U75" s="36">
        <v>6.25</v>
      </c>
    </row>
    <row r="76" spans="1:21" x14ac:dyDescent="0.25">
      <c r="A76" s="30">
        <f t="shared" si="9"/>
        <v>67</v>
      </c>
      <c r="B76" s="32"/>
      <c r="C76" s="32"/>
      <c r="D76" s="102">
        <f t="shared" si="7"/>
        <v>2047</v>
      </c>
      <c r="E76" s="32"/>
      <c r="F76" s="33">
        <v>0.2</v>
      </c>
      <c r="G76" s="32" t="s">
        <v>808</v>
      </c>
      <c r="H76" s="103">
        <v>1</v>
      </c>
      <c r="I76" s="32">
        <v>4</v>
      </c>
      <c r="J76" s="35" t="s">
        <v>57</v>
      </c>
      <c r="K76" s="35">
        <v>1</v>
      </c>
      <c r="L76" s="35">
        <v>1</v>
      </c>
      <c r="M76" s="35">
        <v>1</v>
      </c>
      <c r="N76" s="35">
        <v>1</v>
      </c>
      <c r="O76" s="35"/>
      <c r="P76" s="35"/>
      <c r="Q76" s="35"/>
      <c r="R76" s="32"/>
      <c r="S76" s="36">
        <f t="shared" si="8"/>
        <v>0.8</v>
      </c>
      <c r="T76" s="39">
        <f t="shared" si="6"/>
        <v>0.8</v>
      </c>
      <c r="U76" s="36">
        <v>2.1</v>
      </c>
    </row>
    <row r="77" spans="1:21" x14ac:dyDescent="0.25">
      <c r="A77" s="30">
        <f t="shared" si="9"/>
        <v>68</v>
      </c>
      <c r="B77" s="32"/>
      <c r="C77" s="32"/>
      <c r="D77" s="104" t="s">
        <v>809</v>
      </c>
      <c r="E77" s="32"/>
      <c r="F77" s="33">
        <v>0.13</v>
      </c>
      <c r="G77" s="41" t="s">
        <v>810</v>
      </c>
      <c r="H77" s="103">
        <v>1</v>
      </c>
      <c r="I77" s="32">
        <v>4</v>
      </c>
      <c r="J77" s="35" t="s">
        <v>46</v>
      </c>
      <c r="K77" s="35">
        <v>1</v>
      </c>
      <c r="L77" s="35">
        <v>1</v>
      </c>
      <c r="M77" s="35">
        <v>1</v>
      </c>
      <c r="N77" s="35">
        <v>1</v>
      </c>
      <c r="O77" s="35"/>
      <c r="P77" s="35"/>
      <c r="Q77" s="35"/>
      <c r="R77" s="32"/>
      <c r="S77" s="36">
        <f t="shared" si="8"/>
        <v>0.52</v>
      </c>
      <c r="T77" s="39">
        <f t="shared" si="6"/>
        <v>0.52</v>
      </c>
      <c r="U77" s="36">
        <v>1.75</v>
      </c>
    </row>
    <row r="78" spans="1:21" x14ac:dyDescent="0.25">
      <c r="A78" s="30">
        <f t="shared" si="9"/>
        <v>69</v>
      </c>
      <c r="B78" s="32"/>
      <c r="C78" s="32"/>
      <c r="D78" s="102">
        <v>2052</v>
      </c>
      <c r="E78" s="32"/>
      <c r="F78" s="33">
        <v>0.2</v>
      </c>
      <c r="G78" s="32" t="s">
        <v>811</v>
      </c>
      <c r="H78" s="103">
        <v>1</v>
      </c>
      <c r="I78" s="32">
        <v>4</v>
      </c>
      <c r="J78" s="35" t="s">
        <v>64</v>
      </c>
      <c r="K78" s="35">
        <v>1</v>
      </c>
      <c r="L78" s="35">
        <v>1</v>
      </c>
      <c r="M78" s="35">
        <v>1</v>
      </c>
      <c r="N78" s="35">
        <v>1</v>
      </c>
      <c r="O78" s="35"/>
      <c r="P78" s="35"/>
      <c r="Q78" s="35"/>
      <c r="R78" s="32"/>
      <c r="S78" s="36">
        <f t="shared" si="8"/>
        <v>0.8</v>
      </c>
      <c r="T78" s="39">
        <f t="shared" si="6"/>
        <v>0.8</v>
      </c>
      <c r="U78" s="36">
        <v>1.75</v>
      </c>
    </row>
    <row r="79" spans="1:21" x14ac:dyDescent="0.25">
      <c r="A79" s="30">
        <f t="shared" si="9"/>
        <v>70</v>
      </c>
      <c r="B79" s="32"/>
      <c r="C79" s="32"/>
      <c r="D79" s="102">
        <f t="shared" ref="D79:D85" si="10">D78+1</f>
        <v>2053</v>
      </c>
      <c r="E79" s="32"/>
      <c r="F79" s="33">
        <v>0.2</v>
      </c>
      <c r="G79" s="32" t="s">
        <v>812</v>
      </c>
      <c r="H79" s="103">
        <v>1</v>
      </c>
      <c r="I79" s="32">
        <v>8</v>
      </c>
      <c r="J79" s="35" t="s">
        <v>231</v>
      </c>
      <c r="K79" s="35">
        <v>1</v>
      </c>
      <c r="L79" s="35"/>
      <c r="M79" s="35"/>
      <c r="N79" s="35"/>
      <c r="O79" s="35"/>
      <c r="P79" s="35"/>
      <c r="Q79" s="35">
        <v>1</v>
      </c>
      <c r="R79" s="32" t="s">
        <v>1383</v>
      </c>
      <c r="S79" s="36">
        <f t="shared" si="8"/>
        <v>1.6</v>
      </c>
      <c r="T79" s="39">
        <f t="shared" si="6"/>
        <v>1.6</v>
      </c>
      <c r="U79" s="36">
        <v>3.2</v>
      </c>
    </row>
    <row r="80" spans="1:21" x14ac:dyDescent="0.25">
      <c r="A80" s="30">
        <f t="shared" si="9"/>
        <v>71</v>
      </c>
      <c r="B80" s="32"/>
      <c r="C80" s="32"/>
      <c r="D80" s="102">
        <f t="shared" si="10"/>
        <v>2054</v>
      </c>
      <c r="E80" s="32"/>
      <c r="F80" s="33">
        <v>0.2</v>
      </c>
      <c r="G80" s="32" t="s">
        <v>813</v>
      </c>
      <c r="H80" s="103">
        <v>1</v>
      </c>
      <c r="I80" s="32">
        <v>4</v>
      </c>
      <c r="J80" s="35" t="s">
        <v>57</v>
      </c>
      <c r="K80" s="35">
        <v>2</v>
      </c>
      <c r="L80" s="35"/>
      <c r="M80" s="35"/>
      <c r="N80" s="35"/>
      <c r="O80" s="35"/>
      <c r="P80" s="35"/>
      <c r="Q80" s="35">
        <v>1</v>
      </c>
      <c r="R80" s="32"/>
      <c r="S80" s="36">
        <f t="shared" si="8"/>
        <v>0.8</v>
      </c>
      <c r="T80" s="39">
        <f t="shared" si="6"/>
        <v>0.8</v>
      </c>
      <c r="U80" s="36">
        <v>1.75</v>
      </c>
    </row>
    <row r="81" spans="1:21" x14ac:dyDescent="0.25">
      <c r="A81" s="30">
        <f t="shared" si="9"/>
        <v>72</v>
      </c>
      <c r="B81" s="32"/>
      <c r="C81" s="32"/>
      <c r="D81" s="122" t="s">
        <v>814</v>
      </c>
      <c r="E81" s="32"/>
      <c r="F81" s="122">
        <v>0.2</v>
      </c>
      <c r="G81" s="32" t="s">
        <v>815</v>
      </c>
      <c r="H81" s="103">
        <v>1</v>
      </c>
      <c r="I81" s="32">
        <v>4</v>
      </c>
      <c r="J81" s="35" t="s">
        <v>57</v>
      </c>
      <c r="K81" s="35">
        <v>9</v>
      </c>
      <c r="L81" s="35"/>
      <c r="M81" s="35"/>
      <c r="N81" s="35"/>
      <c r="O81" s="35"/>
      <c r="P81" s="35"/>
      <c r="Q81" s="35">
        <v>2</v>
      </c>
      <c r="R81" s="32"/>
      <c r="S81" s="36">
        <f t="shared" si="8"/>
        <v>0.8</v>
      </c>
      <c r="T81" s="39">
        <f t="shared" si="6"/>
        <v>0.8</v>
      </c>
      <c r="U81" s="36">
        <v>2.75</v>
      </c>
    </row>
    <row r="82" spans="1:21" x14ac:dyDescent="0.25">
      <c r="A82" s="30">
        <f t="shared" si="9"/>
        <v>73</v>
      </c>
      <c r="B82" s="32"/>
      <c r="C82" s="32"/>
      <c r="D82" s="104" t="s">
        <v>816</v>
      </c>
      <c r="E82" s="32"/>
      <c r="F82" s="33">
        <v>0.2</v>
      </c>
      <c r="G82" s="32" t="s">
        <v>817</v>
      </c>
      <c r="H82" s="103">
        <v>1</v>
      </c>
      <c r="I82" s="32">
        <v>4</v>
      </c>
      <c r="J82" s="35" t="s">
        <v>51</v>
      </c>
      <c r="K82" s="35">
        <v>2</v>
      </c>
      <c r="L82" s="35">
        <v>2</v>
      </c>
      <c r="M82" s="35">
        <v>2</v>
      </c>
      <c r="N82" s="35">
        <v>2</v>
      </c>
      <c r="O82" s="35"/>
      <c r="P82" s="35"/>
      <c r="Q82" s="35">
        <v>2</v>
      </c>
      <c r="R82" s="32"/>
      <c r="S82" s="36">
        <f t="shared" si="8"/>
        <v>0.8</v>
      </c>
      <c r="T82" s="39">
        <f t="shared" si="6"/>
        <v>0.8</v>
      </c>
      <c r="U82" s="36">
        <v>2.75</v>
      </c>
    </row>
    <row r="83" spans="1:21" x14ac:dyDescent="0.25">
      <c r="A83" s="30">
        <f t="shared" si="9"/>
        <v>74</v>
      </c>
      <c r="B83" s="32"/>
      <c r="C83" s="32"/>
      <c r="D83" s="102">
        <v>2063</v>
      </c>
      <c r="E83" s="32"/>
      <c r="F83" s="33">
        <v>0.2</v>
      </c>
      <c r="G83" s="32" t="s">
        <v>818</v>
      </c>
      <c r="H83" s="103">
        <v>1</v>
      </c>
      <c r="I83" s="32">
        <v>4</v>
      </c>
      <c r="J83" s="35" t="s">
        <v>51</v>
      </c>
      <c r="K83" s="35">
        <v>1</v>
      </c>
      <c r="L83" s="35">
        <v>1</v>
      </c>
      <c r="M83" s="35">
        <v>1</v>
      </c>
      <c r="N83" s="35">
        <v>1</v>
      </c>
      <c r="O83" s="35">
        <v>1</v>
      </c>
      <c r="P83" s="35"/>
      <c r="Q83" s="35"/>
      <c r="R83" s="32"/>
      <c r="S83" s="36">
        <f t="shared" si="8"/>
        <v>0.8</v>
      </c>
      <c r="T83" s="39">
        <f t="shared" si="6"/>
        <v>0.8</v>
      </c>
      <c r="U83" s="36">
        <v>1.75</v>
      </c>
    </row>
    <row r="84" spans="1:21" x14ac:dyDescent="0.25">
      <c r="A84" s="30">
        <f t="shared" si="9"/>
        <v>75</v>
      </c>
      <c r="B84" s="32"/>
      <c r="C84" s="32"/>
      <c r="D84" s="102">
        <f t="shared" si="10"/>
        <v>2064</v>
      </c>
      <c r="E84" s="32"/>
      <c r="F84" s="33">
        <v>0.2</v>
      </c>
      <c r="G84" s="32" t="s">
        <v>818</v>
      </c>
      <c r="H84" s="103">
        <v>1</v>
      </c>
      <c r="I84" s="32">
        <v>6</v>
      </c>
      <c r="J84" s="35" t="s">
        <v>469</v>
      </c>
      <c r="K84" s="35">
        <v>1</v>
      </c>
      <c r="L84" s="35">
        <v>1</v>
      </c>
      <c r="M84" s="35">
        <v>2</v>
      </c>
      <c r="N84" s="35">
        <v>1</v>
      </c>
      <c r="O84" s="35">
        <v>1</v>
      </c>
      <c r="P84" s="35"/>
      <c r="Q84" s="35"/>
      <c r="R84" s="32"/>
      <c r="S84" s="36">
        <f t="shared" si="8"/>
        <v>1.2000000000000002</v>
      </c>
      <c r="T84" s="39">
        <f t="shared" si="6"/>
        <v>1.2000000000000002</v>
      </c>
      <c r="U84" s="36">
        <v>3</v>
      </c>
    </row>
    <row r="85" spans="1:21" ht="16.5" thickBot="1" x14ac:dyDescent="0.3">
      <c r="A85" s="30">
        <f t="shared" si="9"/>
        <v>76</v>
      </c>
      <c r="B85" s="32"/>
      <c r="C85" s="32"/>
      <c r="D85" s="102">
        <f t="shared" si="10"/>
        <v>2065</v>
      </c>
      <c r="E85" s="32"/>
      <c r="F85" s="33">
        <v>0.2</v>
      </c>
      <c r="G85" s="32" t="s">
        <v>819</v>
      </c>
      <c r="H85" s="103">
        <v>1</v>
      </c>
      <c r="I85" s="32">
        <v>4</v>
      </c>
      <c r="J85" s="35" t="s">
        <v>46</v>
      </c>
      <c r="K85" s="35" t="s">
        <v>790</v>
      </c>
      <c r="L85" s="35">
        <v>1</v>
      </c>
      <c r="M85" s="35">
        <v>1</v>
      </c>
      <c r="N85" s="35">
        <v>1</v>
      </c>
      <c r="O85" s="35">
        <v>1</v>
      </c>
      <c r="P85" s="35"/>
      <c r="Q85" s="35"/>
      <c r="R85" s="32"/>
      <c r="S85" s="36">
        <f>IF(F85*I85&gt;0,F85*I85," ")</f>
        <v>0.8</v>
      </c>
      <c r="T85" s="39">
        <f t="shared" si="6"/>
        <v>0.8</v>
      </c>
      <c r="U85" s="36">
        <v>1.75</v>
      </c>
    </row>
    <row r="86" spans="1:21" ht="16.5" thickTop="1" x14ac:dyDescent="0.25">
      <c r="A86" s="42"/>
      <c r="B86" s="43" t="s">
        <v>69</v>
      </c>
      <c r="C86" s="44"/>
      <c r="D86" s="45"/>
      <c r="E86" s="44"/>
      <c r="F86" s="46"/>
      <c r="G86" s="44"/>
      <c r="H86" s="44"/>
      <c r="I86" s="44"/>
      <c r="J86" s="47"/>
      <c r="K86" s="48"/>
      <c r="L86" s="48"/>
      <c r="M86" s="48"/>
      <c r="N86" s="48"/>
      <c r="O86" s="48"/>
      <c r="P86" s="48"/>
      <c r="Q86" s="48"/>
      <c r="R86" s="48"/>
      <c r="S86" s="49"/>
      <c r="T86" s="50"/>
      <c r="U86" s="51"/>
    </row>
    <row r="87" spans="1:21" ht="16.5" thickBot="1" x14ac:dyDescent="0.3">
      <c r="A87" s="52"/>
      <c r="B87" s="53" t="s">
        <v>70</v>
      </c>
      <c r="C87" s="54"/>
      <c r="D87" s="55"/>
      <c r="E87" s="54"/>
      <c r="F87" s="56"/>
      <c r="G87" s="54"/>
      <c r="H87" s="54"/>
      <c r="I87" s="54"/>
      <c r="J87" s="57"/>
      <c r="K87" s="48"/>
      <c r="L87" s="48"/>
      <c r="M87" s="48"/>
      <c r="N87" s="48"/>
      <c r="O87" s="48"/>
      <c r="P87" s="48"/>
      <c r="Q87" s="48"/>
      <c r="R87" s="107" t="s">
        <v>12</v>
      </c>
      <c r="S87" s="108"/>
      <c r="T87" s="108"/>
      <c r="U87" s="109"/>
    </row>
    <row r="88" spans="1:21" ht="16.5" thickTop="1" x14ac:dyDescent="0.25">
      <c r="A88" s="52"/>
      <c r="B88" s="53" t="s">
        <v>71</v>
      </c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110" t="s">
        <v>72</v>
      </c>
      <c r="S88" s="111"/>
      <c r="T88" s="111"/>
      <c r="U88" s="112">
        <f>SUM(S10:S85)</f>
        <v>141.36000000000001</v>
      </c>
    </row>
    <row r="89" spans="1:21" x14ac:dyDescent="0.25">
      <c r="A89" s="52"/>
      <c r="B89" s="113" t="s">
        <v>602</v>
      </c>
      <c r="C89" s="98"/>
      <c r="D89" s="99" t="s">
        <v>820</v>
      </c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115" t="s">
        <v>73</v>
      </c>
      <c r="S89" s="64"/>
      <c r="T89" s="65"/>
      <c r="U89" s="116">
        <f>SUM(T10:T85)</f>
        <v>121.35999999999989</v>
      </c>
    </row>
    <row r="90" spans="1:21" x14ac:dyDescent="0.25">
      <c r="A90" s="52"/>
      <c r="B90" s="67"/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48"/>
      <c r="R90" s="115" t="s">
        <v>74</v>
      </c>
      <c r="S90" s="64"/>
      <c r="T90" s="65"/>
      <c r="U90" s="116">
        <f>SUM(U10:U85)</f>
        <v>375.29999999999995</v>
      </c>
    </row>
    <row r="91" spans="1:21" x14ac:dyDescent="0.25">
      <c r="A91" s="52"/>
      <c r="B91" s="67"/>
      <c r="C91" s="54"/>
      <c r="D91" s="55"/>
      <c r="E91" s="54"/>
      <c r="F91" s="56"/>
      <c r="G91" s="54"/>
      <c r="H91" s="54"/>
      <c r="I91" s="54"/>
      <c r="J91" s="57"/>
      <c r="K91" s="48"/>
      <c r="L91" s="48"/>
      <c r="M91" s="48"/>
      <c r="N91" s="48"/>
      <c r="O91" s="48"/>
      <c r="P91" s="48"/>
      <c r="Q91" s="48"/>
      <c r="R91" s="117" t="s">
        <v>75</v>
      </c>
      <c r="S91" s="64"/>
      <c r="T91" s="65"/>
      <c r="U91" s="118">
        <f>SUM(H10:H85)</f>
        <v>76</v>
      </c>
    </row>
    <row r="92" spans="1:21" ht="16.5" thickBot="1" x14ac:dyDescent="0.3">
      <c r="A92" s="71"/>
      <c r="B92" s="72"/>
      <c r="C92" s="73"/>
      <c r="D92" s="74"/>
      <c r="E92" s="73"/>
      <c r="F92" s="75"/>
      <c r="G92" s="73"/>
      <c r="H92" s="73"/>
      <c r="I92" s="73"/>
      <c r="J92" s="76"/>
      <c r="K92" s="119"/>
      <c r="L92" s="119"/>
      <c r="M92" s="119"/>
      <c r="N92" s="119"/>
      <c r="O92" s="119"/>
      <c r="P92" s="119"/>
      <c r="Q92" s="119"/>
      <c r="R92" s="117" t="s">
        <v>76</v>
      </c>
      <c r="S92" s="79"/>
      <c r="T92" s="79"/>
      <c r="U92" s="120">
        <f>SUM(I10:I85)</f>
        <v>722</v>
      </c>
    </row>
    <row r="93" spans="1:21" ht="16.5" thickTop="1" x14ac:dyDescent="0.25">
      <c r="A93" s="81"/>
      <c r="B93" s="82" t="s">
        <v>1229</v>
      </c>
      <c r="C93" s="83"/>
      <c r="D93" s="83"/>
      <c r="E93" s="83"/>
      <c r="F93" s="84"/>
      <c r="G93" s="83"/>
      <c r="H93" s="83"/>
      <c r="I93" s="83"/>
      <c r="J93" s="85"/>
      <c r="K93" s="83"/>
      <c r="L93" s="83"/>
      <c r="M93" s="83"/>
      <c r="N93" s="83"/>
      <c r="O93" s="83"/>
      <c r="P93" s="83"/>
      <c r="Q93" s="83"/>
      <c r="R93" s="83"/>
      <c r="S93" s="84"/>
      <c r="T93" s="84"/>
      <c r="U93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&amp;LREGPB13.XLS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89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100">
        <v>2066</v>
      </c>
      <c r="E10" s="32"/>
      <c r="F10" s="33">
        <v>0.2</v>
      </c>
      <c r="G10" s="32" t="s">
        <v>821</v>
      </c>
      <c r="H10" s="101">
        <v>1</v>
      </c>
      <c r="I10" s="32">
        <v>4</v>
      </c>
      <c r="J10" s="35" t="s">
        <v>46</v>
      </c>
      <c r="K10" s="35" t="s">
        <v>790</v>
      </c>
      <c r="L10" s="35">
        <v>1</v>
      </c>
      <c r="M10" s="35">
        <v>1</v>
      </c>
      <c r="N10" s="35">
        <v>1</v>
      </c>
      <c r="O10" s="35">
        <v>1</v>
      </c>
      <c r="P10" s="35"/>
      <c r="Q10" s="35"/>
      <c r="R10" s="32"/>
      <c r="S10" s="36">
        <f t="shared" ref="S10:S73" si="0">IF(F10*I10&gt;0,F10*I10," ")</f>
        <v>0.8</v>
      </c>
      <c r="T10" s="39">
        <f t="shared" ref="T10:T73" si="1">S10</f>
        <v>0.8</v>
      </c>
      <c r="U10" s="36">
        <v>1.75</v>
      </c>
    </row>
    <row r="11" spans="1:21" x14ac:dyDescent="0.25">
      <c r="A11" s="30">
        <f t="shared" ref="A11:A74" si="2">A10+1</f>
        <v>2</v>
      </c>
      <c r="B11" s="32"/>
      <c r="C11" s="32"/>
      <c r="D11" s="104" t="s">
        <v>822</v>
      </c>
      <c r="E11" s="32"/>
      <c r="F11" s="33">
        <v>0.2</v>
      </c>
      <c r="G11" s="32" t="s">
        <v>823</v>
      </c>
      <c r="H11" s="103">
        <v>1</v>
      </c>
      <c r="I11" s="32">
        <v>4</v>
      </c>
      <c r="J11" s="35" t="s">
        <v>51</v>
      </c>
      <c r="K11" s="35">
        <v>1</v>
      </c>
      <c r="L11" s="35">
        <v>1</v>
      </c>
      <c r="M11" s="35">
        <v>1</v>
      </c>
      <c r="N11" s="35">
        <v>1</v>
      </c>
      <c r="O11" s="35"/>
      <c r="P11" s="35"/>
      <c r="Q11" s="35"/>
      <c r="R11" s="32"/>
      <c r="S11" s="36">
        <f t="shared" si="0"/>
        <v>0.8</v>
      </c>
      <c r="T11" s="39">
        <f t="shared" si="1"/>
        <v>0.8</v>
      </c>
      <c r="U11" s="36">
        <v>3</v>
      </c>
    </row>
    <row r="12" spans="1:21" x14ac:dyDescent="0.25">
      <c r="A12" s="30">
        <f t="shared" si="2"/>
        <v>3</v>
      </c>
      <c r="B12" s="32"/>
      <c r="C12" s="32"/>
      <c r="D12" s="102">
        <v>2071</v>
      </c>
      <c r="E12" s="32"/>
      <c r="F12" s="33">
        <v>0.2</v>
      </c>
      <c r="G12" s="32" t="s">
        <v>824</v>
      </c>
      <c r="H12" s="103">
        <v>1</v>
      </c>
      <c r="I12" s="32">
        <v>4</v>
      </c>
      <c r="J12" s="35" t="s">
        <v>46</v>
      </c>
      <c r="K12" s="35">
        <v>2</v>
      </c>
      <c r="L12" s="35">
        <v>2</v>
      </c>
      <c r="M12" s="35">
        <v>2</v>
      </c>
      <c r="N12" s="35">
        <v>2</v>
      </c>
      <c r="O12" s="35">
        <v>2</v>
      </c>
      <c r="P12" s="35">
        <v>1</v>
      </c>
      <c r="Q12" s="35"/>
      <c r="R12" s="32"/>
      <c r="S12" s="36">
        <f t="shared" si="0"/>
        <v>0.8</v>
      </c>
      <c r="T12" s="39">
        <f t="shared" si="1"/>
        <v>0.8</v>
      </c>
      <c r="U12" s="36">
        <v>2</v>
      </c>
    </row>
    <row r="13" spans="1:21" x14ac:dyDescent="0.25">
      <c r="A13" s="30">
        <f t="shared" si="2"/>
        <v>4</v>
      </c>
      <c r="B13" s="32"/>
      <c r="C13" s="32"/>
      <c r="D13" s="102">
        <f t="shared" ref="D13:D43" si="3">D12+1</f>
        <v>2072</v>
      </c>
      <c r="E13" s="32"/>
      <c r="F13" s="33">
        <v>0.2</v>
      </c>
      <c r="G13" s="32" t="s">
        <v>547</v>
      </c>
      <c r="H13" s="103">
        <v>1</v>
      </c>
      <c r="I13" s="32">
        <v>8</v>
      </c>
      <c r="J13" s="35" t="s">
        <v>231</v>
      </c>
      <c r="K13" s="35">
        <v>1</v>
      </c>
      <c r="L13" s="35">
        <v>1</v>
      </c>
      <c r="M13" s="35">
        <v>1</v>
      </c>
      <c r="N13" s="35">
        <v>1</v>
      </c>
      <c r="O13" s="35">
        <v>1</v>
      </c>
      <c r="P13" s="35">
        <v>1</v>
      </c>
      <c r="Q13" s="35">
        <v>2</v>
      </c>
      <c r="R13" s="32" t="s">
        <v>1384</v>
      </c>
      <c r="S13" s="36">
        <f t="shared" si="0"/>
        <v>1.6</v>
      </c>
      <c r="T13" s="39">
        <f t="shared" si="1"/>
        <v>1.6</v>
      </c>
      <c r="U13" s="143">
        <v>3.2</v>
      </c>
    </row>
    <row r="14" spans="1:21" x14ac:dyDescent="0.25">
      <c r="A14" s="30">
        <f t="shared" si="2"/>
        <v>5</v>
      </c>
      <c r="B14" s="32"/>
      <c r="C14" s="32"/>
      <c r="D14" s="102">
        <f t="shared" si="3"/>
        <v>2073</v>
      </c>
      <c r="E14" s="32"/>
      <c r="F14" s="33">
        <v>0.2</v>
      </c>
      <c r="G14" s="32" t="s">
        <v>825</v>
      </c>
      <c r="H14" s="103">
        <v>1</v>
      </c>
      <c r="I14" s="32">
        <v>4</v>
      </c>
      <c r="J14" s="35" t="s">
        <v>57</v>
      </c>
      <c r="K14" s="35" t="s">
        <v>790</v>
      </c>
      <c r="L14" s="35">
        <v>1</v>
      </c>
      <c r="M14" s="35">
        <v>1</v>
      </c>
      <c r="N14" s="35">
        <v>1</v>
      </c>
      <c r="O14" s="35">
        <v>1</v>
      </c>
      <c r="P14" s="35">
        <v>1</v>
      </c>
      <c r="Q14" s="35"/>
      <c r="R14" s="32"/>
      <c r="S14" s="36">
        <f t="shared" si="0"/>
        <v>0.8</v>
      </c>
      <c r="T14" s="39">
        <f t="shared" si="1"/>
        <v>0.8</v>
      </c>
      <c r="U14" s="36">
        <v>2</v>
      </c>
    </row>
    <row r="15" spans="1:21" x14ac:dyDescent="0.25">
      <c r="A15" s="30">
        <f t="shared" si="2"/>
        <v>6</v>
      </c>
      <c r="B15" s="32"/>
      <c r="C15" s="32"/>
      <c r="D15" s="102">
        <f t="shared" si="3"/>
        <v>2074</v>
      </c>
      <c r="E15" s="32"/>
      <c r="F15" s="33">
        <v>0.2</v>
      </c>
      <c r="G15" s="32" t="s">
        <v>826</v>
      </c>
      <c r="H15" s="103">
        <v>1</v>
      </c>
      <c r="I15" s="32">
        <v>4</v>
      </c>
      <c r="J15" s="35" t="s">
        <v>64</v>
      </c>
      <c r="K15" s="35">
        <v>1</v>
      </c>
      <c r="L15" s="35">
        <v>2</v>
      </c>
      <c r="M15" s="35">
        <v>2</v>
      </c>
      <c r="N15" s="35">
        <v>2</v>
      </c>
      <c r="O15" s="35">
        <v>2</v>
      </c>
      <c r="P15" s="35">
        <v>2</v>
      </c>
      <c r="Q15" s="35"/>
      <c r="R15" s="32"/>
      <c r="S15" s="36">
        <f t="shared" si="0"/>
        <v>0.8</v>
      </c>
      <c r="T15" s="39">
        <f t="shared" si="1"/>
        <v>0.8</v>
      </c>
      <c r="U15" s="36">
        <v>1.75</v>
      </c>
    </row>
    <row r="16" spans="1:21" x14ac:dyDescent="0.25">
      <c r="A16" s="30">
        <f t="shared" si="2"/>
        <v>7</v>
      </c>
      <c r="B16" s="32"/>
      <c r="C16" s="32"/>
      <c r="D16" s="102">
        <f t="shared" si="3"/>
        <v>2075</v>
      </c>
      <c r="E16" s="32"/>
      <c r="F16" s="33">
        <v>0.2</v>
      </c>
      <c r="G16" s="32" t="s">
        <v>827</v>
      </c>
      <c r="H16" s="103">
        <v>1</v>
      </c>
      <c r="I16" s="32">
        <v>4</v>
      </c>
      <c r="J16" s="35" t="s">
        <v>57</v>
      </c>
      <c r="K16" s="35">
        <v>1</v>
      </c>
      <c r="L16" s="35">
        <v>2</v>
      </c>
      <c r="M16" s="35">
        <v>2</v>
      </c>
      <c r="N16" s="35">
        <v>2</v>
      </c>
      <c r="O16" s="35">
        <v>2</v>
      </c>
      <c r="P16" s="35">
        <v>1</v>
      </c>
      <c r="Q16" s="35"/>
      <c r="R16" s="32"/>
      <c r="S16" s="36">
        <f t="shared" si="0"/>
        <v>0.8</v>
      </c>
      <c r="T16" s="39">
        <f t="shared" si="1"/>
        <v>0.8</v>
      </c>
      <c r="U16" s="36">
        <v>1.75</v>
      </c>
    </row>
    <row r="17" spans="1:21" x14ac:dyDescent="0.25">
      <c r="A17" s="30">
        <f t="shared" si="2"/>
        <v>8</v>
      </c>
      <c r="B17" s="32"/>
      <c r="C17" s="32"/>
      <c r="D17" s="104" t="s">
        <v>828</v>
      </c>
      <c r="E17" s="32"/>
      <c r="F17" s="33">
        <v>0.2</v>
      </c>
      <c r="G17" s="32" t="s">
        <v>829</v>
      </c>
      <c r="H17" s="103">
        <v>1</v>
      </c>
      <c r="I17" s="32">
        <v>4</v>
      </c>
      <c r="J17" s="35" t="s">
        <v>51</v>
      </c>
      <c r="K17" s="35">
        <v>1</v>
      </c>
      <c r="L17" s="35">
        <v>1</v>
      </c>
      <c r="M17" s="35">
        <v>1</v>
      </c>
      <c r="N17" s="35">
        <v>2</v>
      </c>
      <c r="O17" s="35">
        <v>1</v>
      </c>
      <c r="P17" s="35"/>
      <c r="Q17" s="35"/>
      <c r="R17" s="32"/>
      <c r="S17" s="36">
        <f t="shared" si="0"/>
        <v>0.8</v>
      </c>
      <c r="T17" s="39">
        <f t="shared" si="1"/>
        <v>0.8</v>
      </c>
      <c r="U17" s="36">
        <v>2.5</v>
      </c>
    </row>
    <row r="18" spans="1:21" x14ac:dyDescent="0.25">
      <c r="A18" s="30">
        <f t="shared" si="2"/>
        <v>9</v>
      </c>
      <c r="B18" s="32"/>
      <c r="C18" s="32"/>
      <c r="D18" s="102">
        <v>2080</v>
      </c>
      <c r="E18" s="32"/>
      <c r="F18" s="33">
        <v>0.2</v>
      </c>
      <c r="G18" s="33" t="s">
        <v>830</v>
      </c>
      <c r="H18" s="103">
        <v>1</v>
      </c>
      <c r="I18" s="32">
        <v>4</v>
      </c>
      <c r="J18" s="35" t="s">
        <v>57</v>
      </c>
      <c r="K18" s="35" t="s">
        <v>790</v>
      </c>
      <c r="L18" s="35">
        <v>1</v>
      </c>
      <c r="M18" s="35">
        <v>1</v>
      </c>
      <c r="N18" s="35">
        <v>1</v>
      </c>
      <c r="O18" s="35">
        <v>1</v>
      </c>
      <c r="P18" s="35"/>
      <c r="Q18" s="35"/>
      <c r="R18" s="32"/>
      <c r="S18" s="36">
        <f t="shared" si="0"/>
        <v>0.8</v>
      </c>
      <c r="T18" s="39">
        <f t="shared" si="1"/>
        <v>0.8</v>
      </c>
      <c r="U18" s="36">
        <v>2</v>
      </c>
    </row>
    <row r="19" spans="1:21" x14ac:dyDescent="0.25">
      <c r="A19" s="30">
        <f t="shared" si="2"/>
        <v>10</v>
      </c>
      <c r="B19" s="32"/>
      <c r="C19" s="32"/>
      <c r="D19" s="102">
        <f t="shared" si="3"/>
        <v>2081</v>
      </c>
      <c r="E19" s="32"/>
      <c r="F19" s="33">
        <v>0.2</v>
      </c>
      <c r="G19" s="32" t="s">
        <v>831</v>
      </c>
      <c r="H19" s="103">
        <v>1</v>
      </c>
      <c r="I19" s="32">
        <v>4</v>
      </c>
      <c r="J19" s="35" t="s">
        <v>51</v>
      </c>
      <c r="K19" s="35">
        <v>1</v>
      </c>
      <c r="L19" s="35">
        <v>2</v>
      </c>
      <c r="M19" s="35">
        <v>2</v>
      </c>
      <c r="N19" s="35">
        <v>2</v>
      </c>
      <c r="O19" s="35">
        <v>2</v>
      </c>
      <c r="P19" s="35">
        <v>1</v>
      </c>
      <c r="Q19" s="35"/>
      <c r="R19" s="32"/>
      <c r="S19" s="36">
        <f t="shared" si="0"/>
        <v>0.8</v>
      </c>
      <c r="T19" s="39">
        <f t="shared" si="1"/>
        <v>0.8</v>
      </c>
      <c r="U19" s="36">
        <v>2</v>
      </c>
    </row>
    <row r="20" spans="1:21" x14ac:dyDescent="0.25">
      <c r="A20" s="30">
        <f t="shared" si="2"/>
        <v>11</v>
      </c>
      <c r="B20" s="32"/>
      <c r="C20" s="32"/>
      <c r="D20" s="104" t="s">
        <v>832</v>
      </c>
      <c r="E20" s="32"/>
      <c r="F20" s="33">
        <v>0.2</v>
      </c>
      <c r="G20" s="41" t="s">
        <v>833</v>
      </c>
      <c r="H20" s="103">
        <v>1</v>
      </c>
      <c r="I20" s="32">
        <v>4</v>
      </c>
      <c r="J20" s="35" t="s">
        <v>57</v>
      </c>
      <c r="K20" s="35">
        <v>1</v>
      </c>
      <c r="L20" s="35">
        <v>1</v>
      </c>
      <c r="M20" s="35">
        <v>2</v>
      </c>
      <c r="N20" s="35">
        <v>1</v>
      </c>
      <c r="O20" s="35"/>
      <c r="P20" s="35"/>
      <c r="Q20" s="35"/>
      <c r="R20" s="32"/>
      <c r="S20" s="36">
        <f t="shared" si="0"/>
        <v>0.8</v>
      </c>
      <c r="T20" s="39">
        <f t="shared" si="1"/>
        <v>0.8</v>
      </c>
      <c r="U20" s="36">
        <v>3</v>
      </c>
    </row>
    <row r="21" spans="1:21" x14ac:dyDescent="0.25">
      <c r="A21" s="30">
        <f t="shared" si="2"/>
        <v>12</v>
      </c>
      <c r="B21" s="32"/>
      <c r="C21" s="32"/>
      <c r="D21" s="102">
        <v>2086</v>
      </c>
      <c r="E21" s="32"/>
      <c r="F21" s="33">
        <v>0.2</v>
      </c>
      <c r="G21" s="32" t="s">
        <v>834</v>
      </c>
      <c r="H21" s="103">
        <v>1</v>
      </c>
      <c r="I21" s="32">
        <v>4</v>
      </c>
      <c r="J21" s="35" t="s">
        <v>46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35"/>
      <c r="Q21" s="35"/>
      <c r="R21" s="32"/>
      <c r="S21" s="36">
        <f t="shared" si="0"/>
        <v>0.8</v>
      </c>
      <c r="T21" s="39">
        <f t="shared" si="1"/>
        <v>0.8</v>
      </c>
      <c r="U21" s="36">
        <v>2.6</v>
      </c>
    </row>
    <row r="22" spans="1:21" x14ac:dyDescent="0.25">
      <c r="A22" s="30">
        <f t="shared" si="2"/>
        <v>13</v>
      </c>
      <c r="B22" s="32"/>
      <c r="C22" s="32"/>
      <c r="D22" s="102">
        <f t="shared" si="3"/>
        <v>2087</v>
      </c>
      <c r="E22" s="32"/>
      <c r="F22" s="33">
        <v>0.2</v>
      </c>
      <c r="G22" s="32" t="s">
        <v>835</v>
      </c>
      <c r="H22" s="103">
        <v>1</v>
      </c>
      <c r="I22" s="32">
        <v>4</v>
      </c>
      <c r="J22" s="35" t="s">
        <v>57</v>
      </c>
      <c r="K22" s="35" t="s">
        <v>790</v>
      </c>
      <c r="L22" s="35">
        <v>1</v>
      </c>
      <c r="M22" s="35">
        <v>1</v>
      </c>
      <c r="N22" s="35">
        <v>1</v>
      </c>
      <c r="O22" s="35">
        <v>1</v>
      </c>
      <c r="P22" s="35"/>
      <c r="Q22" s="35"/>
      <c r="R22" s="32"/>
      <c r="S22" s="36">
        <f t="shared" si="0"/>
        <v>0.8</v>
      </c>
      <c r="T22" s="39">
        <f t="shared" si="1"/>
        <v>0.8</v>
      </c>
      <c r="U22" s="36">
        <v>2</v>
      </c>
    </row>
    <row r="23" spans="1:21" x14ac:dyDescent="0.25">
      <c r="A23" s="30">
        <f t="shared" si="2"/>
        <v>14</v>
      </c>
      <c r="B23" s="32"/>
      <c r="C23" s="32"/>
      <c r="D23" s="102">
        <f t="shared" si="3"/>
        <v>2088</v>
      </c>
      <c r="E23" s="32"/>
      <c r="F23" s="33">
        <v>0.2</v>
      </c>
      <c r="G23" s="32" t="s">
        <v>836</v>
      </c>
      <c r="H23" s="103">
        <v>1</v>
      </c>
      <c r="I23" s="32">
        <v>8</v>
      </c>
      <c r="J23" s="35" t="s">
        <v>83</v>
      </c>
      <c r="K23" s="35">
        <v>1</v>
      </c>
      <c r="L23" s="35">
        <v>1</v>
      </c>
      <c r="M23" s="35">
        <v>1</v>
      </c>
      <c r="N23" s="35">
        <v>1</v>
      </c>
      <c r="O23" s="35"/>
      <c r="P23" s="35"/>
      <c r="Q23" s="35">
        <v>1</v>
      </c>
      <c r="R23" s="32" t="s">
        <v>1384</v>
      </c>
      <c r="S23" s="36">
        <f t="shared" si="0"/>
        <v>1.6</v>
      </c>
      <c r="T23" s="39">
        <f t="shared" si="1"/>
        <v>1.6</v>
      </c>
      <c r="U23" s="143">
        <v>4</v>
      </c>
    </row>
    <row r="24" spans="1:21" x14ac:dyDescent="0.25">
      <c r="A24" s="30">
        <f t="shared" si="2"/>
        <v>15</v>
      </c>
      <c r="B24" s="32"/>
      <c r="C24" s="32"/>
      <c r="D24" s="102">
        <f t="shared" si="3"/>
        <v>2089</v>
      </c>
      <c r="E24" s="32"/>
      <c r="F24" s="33">
        <v>0.2</v>
      </c>
      <c r="G24" s="32" t="s">
        <v>837</v>
      </c>
      <c r="H24" s="103">
        <v>1</v>
      </c>
      <c r="I24" s="32">
        <v>4</v>
      </c>
      <c r="J24" s="35" t="s">
        <v>51</v>
      </c>
      <c r="K24" s="35">
        <v>10</v>
      </c>
      <c r="L24" s="35"/>
      <c r="M24" s="35"/>
      <c r="N24" s="35"/>
      <c r="O24" s="35"/>
      <c r="P24" s="35"/>
      <c r="Q24" s="35"/>
      <c r="R24" s="32"/>
      <c r="S24" s="36">
        <f t="shared" si="0"/>
        <v>0.8</v>
      </c>
      <c r="T24" s="39">
        <f t="shared" si="1"/>
        <v>0.8</v>
      </c>
      <c r="U24" s="36">
        <v>3.5</v>
      </c>
    </row>
    <row r="25" spans="1:21" x14ac:dyDescent="0.25">
      <c r="A25" s="30">
        <f t="shared" si="2"/>
        <v>16</v>
      </c>
      <c r="B25" s="32"/>
      <c r="C25" s="32"/>
      <c r="D25" s="102">
        <f t="shared" si="3"/>
        <v>2090</v>
      </c>
      <c r="E25" s="32"/>
      <c r="F25" s="33">
        <v>0.2</v>
      </c>
      <c r="G25" s="32" t="s">
        <v>838</v>
      </c>
      <c r="H25" s="103">
        <v>1</v>
      </c>
      <c r="I25" s="32">
        <v>4</v>
      </c>
      <c r="J25" s="35" t="s">
        <v>57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/>
      <c r="Q25" s="35"/>
      <c r="R25" s="32"/>
      <c r="S25" s="36">
        <f t="shared" si="0"/>
        <v>0.8</v>
      </c>
      <c r="T25" s="39">
        <f t="shared" si="1"/>
        <v>0.8</v>
      </c>
      <c r="U25" s="36">
        <v>2</v>
      </c>
    </row>
    <row r="26" spans="1:21" x14ac:dyDescent="0.25">
      <c r="A26" s="30">
        <f t="shared" si="2"/>
        <v>17</v>
      </c>
      <c r="B26" s="32"/>
      <c r="C26" s="32"/>
      <c r="D26" s="102">
        <f t="shared" si="3"/>
        <v>2091</v>
      </c>
      <c r="E26" s="32"/>
      <c r="F26" s="33">
        <v>0.2</v>
      </c>
      <c r="G26" s="32" t="s">
        <v>298</v>
      </c>
      <c r="H26" s="103">
        <v>1</v>
      </c>
      <c r="I26" s="32">
        <v>4</v>
      </c>
      <c r="J26" s="35" t="s">
        <v>51</v>
      </c>
      <c r="K26" s="35" t="s">
        <v>790</v>
      </c>
      <c r="L26" s="35">
        <v>1</v>
      </c>
      <c r="M26" s="35">
        <v>1</v>
      </c>
      <c r="N26" s="35">
        <v>1</v>
      </c>
      <c r="O26" s="35"/>
      <c r="P26" s="35"/>
      <c r="Q26" s="35"/>
      <c r="R26" s="32"/>
      <c r="S26" s="36">
        <f t="shared" si="0"/>
        <v>0.8</v>
      </c>
      <c r="T26" s="39">
        <f t="shared" si="1"/>
        <v>0.8</v>
      </c>
      <c r="U26" s="36">
        <v>1.75</v>
      </c>
    </row>
    <row r="27" spans="1:21" x14ac:dyDescent="0.25">
      <c r="A27" s="30">
        <f t="shared" si="2"/>
        <v>18</v>
      </c>
      <c r="B27" s="32"/>
      <c r="C27" s="32"/>
      <c r="D27" s="102">
        <f t="shared" si="3"/>
        <v>2092</v>
      </c>
      <c r="E27" s="32"/>
      <c r="F27" s="33">
        <v>0.2</v>
      </c>
      <c r="G27" s="32" t="s">
        <v>839</v>
      </c>
      <c r="H27" s="103">
        <v>1</v>
      </c>
      <c r="I27" s="32">
        <v>4</v>
      </c>
      <c r="J27" s="35" t="s">
        <v>57</v>
      </c>
      <c r="K27" s="35">
        <v>22</v>
      </c>
      <c r="L27" s="35"/>
      <c r="M27" s="35"/>
      <c r="N27" s="35"/>
      <c r="O27" s="35"/>
      <c r="P27" s="35"/>
      <c r="Q27" s="35"/>
      <c r="R27" s="32"/>
      <c r="S27" s="36">
        <f t="shared" si="0"/>
        <v>0.8</v>
      </c>
      <c r="T27" s="39">
        <f t="shared" si="1"/>
        <v>0.8</v>
      </c>
      <c r="U27" s="36">
        <v>2.5</v>
      </c>
    </row>
    <row r="28" spans="1:21" x14ac:dyDescent="0.25">
      <c r="A28" s="30">
        <f t="shared" si="2"/>
        <v>19</v>
      </c>
      <c r="B28" s="32"/>
      <c r="C28" s="32"/>
      <c r="D28" s="102">
        <f t="shared" si="3"/>
        <v>2093</v>
      </c>
      <c r="E28" s="32"/>
      <c r="F28" s="33">
        <v>0.2</v>
      </c>
      <c r="G28" s="32" t="s">
        <v>840</v>
      </c>
      <c r="H28" s="103">
        <v>1</v>
      </c>
      <c r="I28" s="32">
        <v>4</v>
      </c>
      <c r="J28" s="35" t="s">
        <v>64</v>
      </c>
      <c r="K28" s="35" t="s">
        <v>790</v>
      </c>
      <c r="L28" s="35">
        <v>1</v>
      </c>
      <c r="M28" s="35">
        <v>1</v>
      </c>
      <c r="N28" s="35">
        <v>1</v>
      </c>
      <c r="O28" s="35">
        <v>1</v>
      </c>
      <c r="P28" s="35"/>
      <c r="Q28" s="35"/>
      <c r="R28" s="32"/>
      <c r="S28" s="36">
        <f t="shared" si="0"/>
        <v>0.8</v>
      </c>
      <c r="T28" s="39">
        <f t="shared" si="1"/>
        <v>0.8</v>
      </c>
      <c r="U28" s="36">
        <v>1.75</v>
      </c>
    </row>
    <row r="29" spans="1:21" x14ac:dyDescent="0.25">
      <c r="A29" s="30">
        <f t="shared" si="2"/>
        <v>20</v>
      </c>
      <c r="B29" s="32"/>
      <c r="C29" s="32"/>
      <c r="D29" s="102">
        <f t="shared" si="3"/>
        <v>2094</v>
      </c>
      <c r="E29" s="32"/>
      <c r="F29" s="33">
        <v>0.2</v>
      </c>
      <c r="G29" s="32" t="s">
        <v>841</v>
      </c>
      <c r="H29" s="103">
        <v>1</v>
      </c>
      <c r="I29" s="32">
        <v>4</v>
      </c>
      <c r="J29" s="35" t="s">
        <v>46</v>
      </c>
      <c r="K29" s="35">
        <v>16</v>
      </c>
      <c r="L29" s="35"/>
      <c r="M29" s="35"/>
      <c r="N29" s="35"/>
      <c r="O29" s="35"/>
      <c r="P29" s="35"/>
      <c r="Q29" s="35"/>
      <c r="R29" s="32"/>
      <c r="S29" s="36">
        <f t="shared" si="0"/>
        <v>0.8</v>
      </c>
      <c r="T29" s="39">
        <f t="shared" si="1"/>
        <v>0.8</v>
      </c>
      <c r="U29" s="36">
        <v>1.75</v>
      </c>
    </row>
    <row r="30" spans="1:21" x14ac:dyDescent="0.25">
      <c r="A30" s="30">
        <f t="shared" si="2"/>
        <v>21</v>
      </c>
      <c r="B30" s="32"/>
      <c r="C30" s="32"/>
      <c r="D30" s="102">
        <f t="shared" si="3"/>
        <v>2095</v>
      </c>
      <c r="E30" s="32"/>
      <c r="F30" s="33">
        <v>0.2</v>
      </c>
      <c r="G30" s="32" t="s">
        <v>842</v>
      </c>
      <c r="H30" s="103">
        <v>1</v>
      </c>
      <c r="I30" s="32">
        <v>6</v>
      </c>
      <c r="J30" s="35" t="s">
        <v>231</v>
      </c>
      <c r="K30" s="35">
        <v>1</v>
      </c>
      <c r="L30" s="35"/>
      <c r="M30" s="35"/>
      <c r="N30" s="35"/>
      <c r="O30" s="35"/>
      <c r="P30" s="35"/>
      <c r="Q30" s="35"/>
      <c r="R30" s="32"/>
      <c r="S30" s="36">
        <f t="shared" si="0"/>
        <v>1.2000000000000002</v>
      </c>
      <c r="T30" s="39">
        <f t="shared" si="1"/>
        <v>1.2000000000000002</v>
      </c>
      <c r="U30" s="36">
        <v>3.5</v>
      </c>
    </row>
    <row r="31" spans="1:21" x14ac:dyDescent="0.25">
      <c r="A31" s="30">
        <f t="shared" si="2"/>
        <v>22</v>
      </c>
      <c r="B31" s="32"/>
      <c r="C31" s="32"/>
      <c r="D31" s="102">
        <f t="shared" si="3"/>
        <v>2096</v>
      </c>
      <c r="E31" s="32"/>
      <c r="F31" s="33">
        <v>0.2</v>
      </c>
      <c r="G31" s="32" t="s">
        <v>843</v>
      </c>
      <c r="H31" s="103">
        <v>1</v>
      </c>
      <c r="I31" s="32">
        <v>4</v>
      </c>
      <c r="J31" s="35" t="s">
        <v>64</v>
      </c>
      <c r="K31" s="35">
        <v>1</v>
      </c>
      <c r="L31" s="35">
        <v>3</v>
      </c>
      <c r="M31" s="35">
        <v>1</v>
      </c>
      <c r="N31" s="35">
        <v>3</v>
      </c>
      <c r="O31" s="35"/>
      <c r="P31" s="35"/>
      <c r="Q31" s="35">
        <v>3</v>
      </c>
      <c r="R31" s="32"/>
      <c r="S31" s="36">
        <f t="shared" si="0"/>
        <v>0.8</v>
      </c>
      <c r="T31" s="39">
        <f t="shared" si="1"/>
        <v>0.8</v>
      </c>
      <c r="U31" s="36">
        <v>2.25</v>
      </c>
    </row>
    <row r="32" spans="1:21" x14ac:dyDescent="0.25">
      <c r="A32" s="30">
        <f t="shared" si="2"/>
        <v>23</v>
      </c>
      <c r="B32" s="32"/>
      <c r="C32" s="32"/>
      <c r="D32" s="102">
        <f t="shared" si="3"/>
        <v>2097</v>
      </c>
      <c r="E32" s="32"/>
      <c r="F32" s="33">
        <v>0.2</v>
      </c>
      <c r="G32" s="32" t="s">
        <v>844</v>
      </c>
      <c r="H32" s="103">
        <v>1</v>
      </c>
      <c r="I32" s="32">
        <v>4</v>
      </c>
      <c r="J32" s="35" t="s">
        <v>46</v>
      </c>
      <c r="K32" s="35">
        <v>1</v>
      </c>
      <c r="L32" s="35">
        <v>1</v>
      </c>
      <c r="M32" s="35">
        <v>1</v>
      </c>
      <c r="N32" s="35">
        <v>1</v>
      </c>
      <c r="O32" s="35">
        <v>1</v>
      </c>
      <c r="P32" s="35">
        <v>1</v>
      </c>
      <c r="Q32" s="35"/>
      <c r="R32" s="32"/>
      <c r="S32" s="36">
        <f t="shared" si="0"/>
        <v>0.8</v>
      </c>
      <c r="T32" s="39">
        <f t="shared" si="1"/>
        <v>0.8</v>
      </c>
      <c r="U32" s="36">
        <v>6</v>
      </c>
    </row>
    <row r="33" spans="1:21" x14ac:dyDescent="0.25">
      <c r="A33" s="30">
        <f t="shared" si="2"/>
        <v>24</v>
      </c>
      <c r="B33" s="32"/>
      <c r="C33" s="32"/>
      <c r="D33" s="104" t="s">
        <v>845</v>
      </c>
      <c r="E33" s="32"/>
      <c r="F33" s="33">
        <v>0.2</v>
      </c>
      <c r="G33" s="32" t="s">
        <v>846</v>
      </c>
      <c r="H33" s="103">
        <v>1</v>
      </c>
      <c r="I33" s="32">
        <v>4</v>
      </c>
      <c r="J33" s="35" t="s">
        <v>51</v>
      </c>
      <c r="K33" s="35">
        <v>1</v>
      </c>
      <c r="L33" s="35">
        <v>1</v>
      </c>
      <c r="M33" s="35">
        <v>1</v>
      </c>
      <c r="N33" s="35">
        <v>1</v>
      </c>
      <c r="O33" s="35"/>
      <c r="P33" s="35"/>
      <c r="Q33" s="35"/>
      <c r="R33" s="32"/>
      <c r="S33" s="36">
        <f t="shared" si="0"/>
        <v>0.8</v>
      </c>
      <c r="T33" s="39">
        <f t="shared" si="1"/>
        <v>0.8</v>
      </c>
      <c r="U33" s="36">
        <v>3</v>
      </c>
    </row>
    <row r="34" spans="1:21" x14ac:dyDescent="0.25">
      <c r="A34" s="30">
        <f t="shared" si="2"/>
        <v>25</v>
      </c>
      <c r="B34" s="32"/>
      <c r="C34" s="32"/>
      <c r="D34" s="102">
        <v>2102</v>
      </c>
      <c r="E34" s="32"/>
      <c r="F34" s="33">
        <v>0.2</v>
      </c>
      <c r="G34" s="32" t="s">
        <v>847</v>
      </c>
      <c r="H34" s="103">
        <v>1</v>
      </c>
      <c r="I34" s="32">
        <v>4</v>
      </c>
      <c r="J34" s="35" t="s">
        <v>57</v>
      </c>
      <c r="K34" s="35" t="s">
        <v>790</v>
      </c>
      <c r="L34" s="35">
        <v>1</v>
      </c>
      <c r="M34" s="35">
        <v>1</v>
      </c>
      <c r="N34" s="35">
        <v>1</v>
      </c>
      <c r="O34" s="35"/>
      <c r="P34" s="35"/>
      <c r="Q34" s="35"/>
      <c r="R34" s="32"/>
      <c r="S34" s="36">
        <f t="shared" si="0"/>
        <v>0.8</v>
      </c>
      <c r="T34" s="39">
        <f t="shared" si="1"/>
        <v>0.8</v>
      </c>
      <c r="U34" s="36">
        <v>2</v>
      </c>
    </row>
    <row r="35" spans="1:21" x14ac:dyDescent="0.25">
      <c r="A35" s="30">
        <f t="shared" si="2"/>
        <v>26</v>
      </c>
      <c r="B35" s="32"/>
      <c r="C35" s="32"/>
      <c r="D35" s="102">
        <f t="shared" si="3"/>
        <v>2103</v>
      </c>
      <c r="E35" s="32"/>
      <c r="F35" s="33">
        <v>0.2</v>
      </c>
      <c r="G35" s="32" t="s">
        <v>848</v>
      </c>
      <c r="H35" s="103">
        <v>1</v>
      </c>
      <c r="I35" s="32">
        <v>4</v>
      </c>
      <c r="J35" s="35" t="s">
        <v>64</v>
      </c>
      <c r="K35" s="35">
        <v>1</v>
      </c>
      <c r="L35" s="35">
        <v>1</v>
      </c>
      <c r="M35" s="35">
        <v>1</v>
      </c>
      <c r="N35" s="35">
        <v>1</v>
      </c>
      <c r="O35" s="35">
        <v>1</v>
      </c>
      <c r="P35" s="35">
        <v>1</v>
      </c>
      <c r="Q35" s="35"/>
      <c r="R35" s="32"/>
      <c r="S35" s="36">
        <f t="shared" si="0"/>
        <v>0.8</v>
      </c>
      <c r="T35" s="39">
        <f t="shared" si="1"/>
        <v>0.8</v>
      </c>
      <c r="U35" s="36">
        <v>2</v>
      </c>
    </row>
    <row r="36" spans="1:21" x14ac:dyDescent="0.25">
      <c r="A36" s="30">
        <f t="shared" si="2"/>
        <v>27</v>
      </c>
      <c r="B36" s="32"/>
      <c r="C36" s="32"/>
      <c r="D36" s="102">
        <f t="shared" si="3"/>
        <v>2104</v>
      </c>
      <c r="E36" s="32"/>
      <c r="F36" s="33">
        <v>0.2</v>
      </c>
      <c r="G36" s="32" t="s">
        <v>849</v>
      </c>
      <c r="H36" s="103">
        <v>1</v>
      </c>
      <c r="I36" s="32">
        <v>8</v>
      </c>
      <c r="J36" s="35" t="s">
        <v>83</v>
      </c>
      <c r="K36" s="35">
        <v>2</v>
      </c>
      <c r="L36" s="35">
        <v>2</v>
      </c>
      <c r="M36" s="35"/>
      <c r="N36" s="35"/>
      <c r="O36" s="35"/>
      <c r="P36" s="35"/>
      <c r="Q36" s="35">
        <v>2</v>
      </c>
      <c r="R36" s="32" t="s">
        <v>1384</v>
      </c>
      <c r="S36" s="36">
        <f t="shared" si="0"/>
        <v>1.6</v>
      </c>
      <c r="T36" s="39">
        <f t="shared" si="1"/>
        <v>1.6</v>
      </c>
      <c r="U36" s="143">
        <v>3.2</v>
      </c>
    </row>
    <row r="37" spans="1:21" x14ac:dyDescent="0.25">
      <c r="A37" s="30">
        <f t="shared" si="2"/>
        <v>28</v>
      </c>
      <c r="B37" s="32"/>
      <c r="C37" s="32"/>
      <c r="D37" s="102">
        <f t="shared" si="3"/>
        <v>2105</v>
      </c>
      <c r="E37" s="32"/>
      <c r="F37" s="33">
        <v>0.2</v>
      </c>
      <c r="G37" s="32" t="s">
        <v>374</v>
      </c>
      <c r="H37" s="103">
        <v>1</v>
      </c>
      <c r="I37" s="32">
        <v>4</v>
      </c>
      <c r="J37" s="35" t="s">
        <v>46</v>
      </c>
      <c r="K37" s="35">
        <v>8</v>
      </c>
      <c r="L37" s="35"/>
      <c r="M37" s="35"/>
      <c r="N37" s="35"/>
      <c r="O37" s="35"/>
      <c r="P37" s="35"/>
      <c r="Q37" s="35"/>
      <c r="R37" s="32"/>
      <c r="S37" s="36">
        <f t="shared" si="0"/>
        <v>0.8</v>
      </c>
      <c r="T37" s="39">
        <f t="shared" si="1"/>
        <v>0.8</v>
      </c>
      <c r="U37" s="36">
        <v>2</v>
      </c>
    </row>
    <row r="38" spans="1:21" x14ac:dyDescent="0.25">
      <c r="A38" s="30">
        <f t="shared" si="2"/>
        <v>29</v>
      </c>
      <c r="B38" s="32"/>
      <c r="C38" s="32"/>
      <c r="D38" s="102">
        <f t="shared" si="3"/>
        <v>2106</v>
      </c>
      <c r="E38" s="32"/>
      <c r="F38" s="33">
        <v>0.2</v>
      </c>
      <c r="G38" s="32" t="s">
        <v>850</v>
      </c>
      <c r="H38" s="103">
        <v>1</v>
      </c>
      <c r="I38" s="32">
        <v>4</v>
      </c>
      <c r="J38" s="35" t="s">
        <v>64</v>
      </c>
      <c r="K38" s="35">
        <v>8</v>
      </c>
      <c r="L38" s="35"/>
      <c r="M38" s="35"/>
      <c r="N38" s="35"/>
      <c r="O38" s="35"/>
      <c r="P38" s="35"/>
      <c r="Q38" s="35"/>
      <c r="R38" s="32"/>
      <c r="S38" s="36">
        <f t="shared" si="0"/>
        <v>0.8</v>
      </c>
      <c r="T38" s="39">
        <f t="shared" si="1"/>
        <v>0.8</v>
      </c>
      <c r="U38" s="36">
        <v>2</v>
      </c>
    </row>
    <row r="39" spans="1:21" x14ac:dyDescent="0.25">
      <c r="A39" s="30">
        <f t="shared" si="2"/>
        <v>30</v>
      </c>
      <c r="B39" s="32"/>
      <c r="C39" s="32"/>
      <c r="D39" s="102">
        <f t="shared" si="3"/>
        <v>2107</v>
      </c>
      <c r="E39" s="32"/>
      <c r="F39" s="33">
        <v>0.2</v>
      </c>
      <c r="G39" s="32" t="s">
        <v>851</v>
      </c>
      <c r="H39" s="103">
        <v>1</v>
      </c>
      <c r="I39" s="32">
        <v>4</v>
      </c>
      <c r="J39" s="35" t="s">
        <v>46</v>
      </c>
      <c r="K39" s="35">
        <v>1</v>
      </c>
      <c r="L39" s="35">
        <v>1</v>
      </c>
      <c r="M39" s="35">
        <v>1</v>
      </c>
      <c r="N39" s="35">
        <v>1</v>
      </c>
      <c r="O39" s="35">
        <v>1</v>
      </c>
      <c r="P39" s="35"/>
      <c r="Q39" s="35"/>
      <c r="R39" s="32"/>
      <c r="S39" s="36">
        <f t="shared" si="0"/>
        <v>0.8</v>
      </c>
      <c r="T39" s="39">
        <f t="shared" si="1"/>
        <v>0.8</v>
      </c>
      <c r="U39" s="36">
        <v>2</v>
      </c>
    </row>
    <row r="40" spans="1:21" x14ac:dyDescent="0.25">
      <c r="A40" s="30">
        <f t="shared" si="2"/>
        <v>31</v>
      </c>
      <c r="B40" s="32"/>
      <c r="C40" s="32"/>
      <c r="D40" s="102">
        <f t="shared" si="3"/>
        <v>2108</v>
      </c>
      <c r="E40" s="32"/>
      <c r="F40" s="33">
        <v>0.2</v>
      </c>
      <c r="G40" s="32" t="s">
        <v>851</v>
      </c>
      <c r="H40" s="103">
        <v>1</v>
      </c>
      <c r="I40" s="32">
        <v>4</v>
      </c>
      <c r="J40" s="35" t="s">
        <v>57</v>
      </c>
      <c r="K40" s="35">
        <v>1</v>
      </c>
      <c r="L40" s="35">
        <v>1</v>
      </c>
      <c r="M40" s="35">
        <v>1</v>
      </c>
      <c r="N40" s="35">
        <v>1</v>
      </c>
      <c r="O40" s="35">
        <v>1</v>
      </c>
      <c r="P40" s="35"/>
      <c r="Q40" s="35"/>
      <c r="R40" s="32"/>
      <c r="S40" s="36">
        <f t="shared" si="0"/>
        <v>0.8</v>
      </c>
      <c r="T40" s="39">
        <f t="shared" si="1"/>
        <v>0.8</v>
      </c>
      <c r="U40" s="36">
        <v>2</v>
      </c>
    </row>
    <row r="41" spans="1:21" x14ac:dyDescent="0.25">
      <c r="A41" s="30">
        <f t="shared" si="2"/>
        <v>32</v>
      </c>
      <c r="B41" s="32"/>
      <c r="C41" s="32"/>
      <c r="D41" s="102">
        <f t="shared" si="3"/>
        <v>2109</v>
      </c>
      <c r="E41" s="32"/>
      <c r="F41" s="33">
        <v>0.2</v>
      </c>
      <c r="G41" s="32" t="s">
        <v>852</v>
      </c>
      <c r="H41" s="103">
        <v>1</v>
      </c>
      <c r="I41" s="32">
        <v>4</v>
      </c>
      <c r="J41" s="35" t="s">
        <v>64</v>
      </c>
      <c r="K41" s="35">
        <v>8</v>
      </c>
      <c r="L41" s="35"/>
      <c r="M41" s="35"/>
      <c r="N41" s="35"/>
      <c r="O41" s="35"/>
      <c r="P41" s="35"/>
      <c r="Q41" s="35"/>
      <c r="R41" s="32"/>
      <c r="S41" s="36">
        <f t="shared" si="0"/>
        <v>0.8</v>
      </c>
      <c r="T41" s="39">
        <f t="shared" si="1"/>
        <v>0.8</v>
      </c>
      <c r="U41" s="36">
        <v>3</v>
      </c>
    </row>
    <row r="42" spans="1:21" x14ac:dyDescent="0.25">
      <c r="A42" s="30">
        <f t="shared" si="2"/>
        <v>33</v>
      </c>
      <c r="B42" s="32"/>
      <c r="C42" s="32"/>
      <c r="D42" s="102">
        <f t="shared" si="3"/>
        <v>2110</v>
      </c>
      <c r="E42" s="32"/>
      <c r="F42" s="33">
        <v>0.22</v>
      </c>
      <c r="G42" s="32" t="s">
        <v>853</v>
      </c>
      <c r="H42" s="103">
        <v>1</v>
      </c>
      <c r="I42" s="32">
        <v>4</v>
      </c>
      <c r="J42" s="35" t="s">
        <v>51</v>
      </c>
      <c r="K42" s="35" t="s">
        <v>790</v>
      </c>
      <c r="L42" s="35">
        <v>1</v>
      </c>
      <c r="M42" s="35">
        <v>1</v>
      </c>
      <c r="N42" s="35">
        <v>1</v>
      </c>
      <c r="O42" s="35">
        <v>1</v>
      </c>
      <c r="P42" s="35"/>
      <c r="Q42" s="35"/>
      <c r="R42" s="32"/>
      <c r="S42" s="36">
        <f t="shared" si="0"/>
        <v>0.88</v>
      </c>
      <c r="T42" s="39">
        <f t="shared" si="1"/>
        <v>0.88</v>
      </c>
      <c r="U42" s="36">
        <v>2</v>
      </c>
    </row>
    <row r="43" spans="1:21" x14ac:dyDescent="0.25">
      <c r="A43" s="30">
        <f t="shared" si="2"/>
        <v>34</v>
      </c>
      <c r="B43" s="32"/>
      <c r="C43" s="32"/>
      <c r="D43" s="102">
        <f t="shared" si="3"/>
        <v>2111</v>
      </c>
      <c r="E43" s="32"/>
      <c r="F43" s="33">
        <v>0.22</v>
      </c>
      <c r="G43" s="41" t="s">
        <v>854</v>
      </c>
      <c r="H43" s="103">
        <v>1</v>
      </c>
      <c r="I43" s="32">
        <v>6</v>
      </c>
      <c r="J43" s="35" t="s">
        <v>622</v>
      </c>
      <c r="K43" s="35">
        <v>3</v>
      </c>
      <c r="L43" s="35"/>
      <c r="M43" s="35"/>
      <c r="N43" s="35"/>
      <c r="O43" s="35"/>
      <c r="P43" s="35"/>
      <c r="Q43" s="35"/>
      <c r="R43" s="32"/>
      <c r="S43" s="36">
        <f t="shared" si="0"/>
        <v>1.32</v>
      </c>
      <c r="T43" s="39">
        <f t="shared" si="1"/>
        <v>1.32</v>
      </c>
      <c r="U43" s="36">
        <v>4.5</v>
      </c>
    </row>
    <row r="44" spans="1:21" x14ac:dyDescent="0.25">
      <c r="A44" s="30">
        <f t="shared" si="2"/>
        <v>35</v>
      </c>
      <c r="B44" s="32"/>
      <c r="C44" s="32"/>
      <c r="D44" s="102">
        <v>2114</v>
      </c>
      <c r="E44" s="32"/>
      <c r="F44" s="33">
        <v>0.22</v>
      </c>
      <c r="G44" s="32" t="s">
        <v>855</v>
      </c>
      <c r="H44" s="103">
        <v>1</v>
      </c>
      <c r="I44" s="32">
        <v>4</v>
      </c>
      <c r="J44" s="35" t="s">
        <v>64</v>
      </c>
      <c r="K44" s="35">
        <v>3</v>
      </c>
      <c r="L44" s="35"/>
      <c r="M44" s="35"/>
      <c r="N44" s="35"/>
      <c r="O44" s="35"/>
      <c r="P44" s="35"/>
      <c r="Q44" s="35"/>
      <c r="R44" s="32"/>
      <c r="S44" s="36">
        <f t="shared" si="0"/>
        <v>0.88</v>
      </c>
      <c r="T44" s="39">
        <f t="shared" si="1"/>
        <v>0.88</v>
      </c>
      <c r="U44" s="36">
        <v>2.1</v>
      </c>
    </row>
    <row r="45" spans="1:21" x14ac:dyDescent="0.25">
      <c r="A45" s="30">
        <f t="shared" si="2"/>
        <v>36</v>
      </c>
      <c r="B45" s="32"/>
      <c r="C45" s="32"/>
      <c r="D45" s="102">
        <v>2137</v>
      </c>
      <c r="E45" s="32"/>
      <c r="F45" s="33">
        <v>0.22</v>
      </c>
      <c r="G45" s="33" t="s">
        <v>856</v>
      </c>
      <c r="H45" s="103">
        <v>1</v>
      </c>
      <c r="I45" s="32">
        <v>4</v>
      </c>
      <c r="J45" s="35" t="s">
        <v>51</v>
      </c>
      <c r="K45" s="35" t="s">
        <v>790</v>
      </c>
      <c r="L45" s="35">
        <v>1</v>
      </c>
      <c r="M45" s="35">
        <v>1</v>
      </c>
      <c r="N45" s="35">
        <v>1</v>
      </c>
      <c r="O45" s="35">
        <v>1</v>
      </c>
      <c r="P45" s="35">
        <v>1</v>
      </c>
      <c r="Q45" s="35"/>
      <c r="R45" s="32"/>
      <c r="S45" s="36">
        <f t="shared" si="0"/>
        <v>0.88</v>
      </c>
      <c r="T45" s="39">
        <f t="shared" si="1"/>
        <v>0.88</v>
      </c>
      <c r="U45" s="36">
        <v>3.25</v>
      </c>
    </row>
    <row r="46" spans="1:21" x14ac:dyDescent="0.25">
      <c r="A46" s="30">
        <f t="shared" si="2"/>
        <v>37</v>
      </c>
      <c r="B46" s="32"/>
      <c r="C46" s="32"/>
      <c r="D46" s="104" t="s">
        <v>857</v>
      </c>
      <c r="E46" s="32"/>
      <c r="F46" s="33">
        <v>0.22</v>
      </c>
      <c r="G46" s="32" t="s">
        <v>858</v>
      </c>
      <c r="H46" s="103">
        <v>1</v>
      </c>
      <c r="I46" s="32">
        <v>4</v>
      </c>
      <c r="J46" s="35" t="s">
        <v>51</v>
      </c>
      <c r="K46" s="35" t="s">
        <v>790</v>
      </c>
      <c r="L46" s="35">
        <v>1</v>
      </c>
      <c r="M46" s="35">
        <v>1</v>
      </c>
      <c r="N46" s="35">
        <v>1</v>
      </c>
      <c r="O46" s="35">
        <v>1</v>
      </c>
      <c r="P46" s="35"/>
      <c r="Q46" s="35"/>
      <c r="R46" s="32"/>
      <c r="S46" s="36">
        <f t="shared" si="0"/>
        <v>0.88</v>
      </c>
      <c r="T46" s="39">
        <f t="shared" si="1"/>
        <v>0.88</v>
      </c>
      <c r="U46" s="36">
        <v>4.5</v>
      </c>
    </row>
    <row r="47" spans="1:21" x14ac:dyDescent="0.25">
      <c r="A47" s="30">
        <f t="shared" si="2"/>
        <v>38</v>
      </c>
      <c r="B47" s="32"/>
      <c r="C47" s="32"/>
      <c r="D47" s="102">
        <v>2142</v>
      </c>
      <c r="E47" s="32"/>
      <c r="F47" s="33">
        <v>0.22</v>
      </c>
      <c r="G47" s="32" t="s">
        <v>859</v>
      </c>
      <c r="H47" s="103">
        <v>1</v>
      </c>
      <c r="I47" s="32">
        <v>4</v>
      </c>
      <c r="J47" s="35" t="s">
        <v>46</v>
      </c>
      <c r="K47" s="35">
        <v>1</v>
      </c>
      <c r="L47" s="35">
        <v>1</v>
      </c>
      <c r="M47" s="35">
        <v>1</v>
      </c>
      <c r="N47" s="35">
        <v>1</v>
      </c>
      <c r="O47" s="35">
        <v>1</v>
      </c>
      <c r="P47" s="35">
        <v>1</v>
      </c>
      <c r="Q47" s="35"/>
      <c r="R47" s="32"/>
      <c r="S47" s="36">
        <f t="shared" si="0"/>
        <v>0.88</v>
      </c>
      <c r="T47" s="39">
        <f t="shared" si="1"/>
        <v>0.88</v>
      </c>
      <c r="U47" s="36">
        <v>2.75</v>
      </c>
    </row>
    <row r="48" spans="1:21" x14ac:dyDescent="0.25">
      <c r="A48" s="30">
        <f t="shared" si="2"/>
        <v>39</v>
      </c>
      <c r="B48" s="32"/>
      <c r="C48" s="32"/>
      <c r="D48" s="102">
        <f t="shared" ref="D48:D55" si="4">D47+1</f>
        <v>2143</v>
      </c>
      <c r="E48" s="32"/>
      <c r="F48" s="33">
        <v>0.22</v>
      </c>
      <c r="G48" s="32" t="s">
        <v>547</v>
      </c>
      <c r="H48" s="103">
        <v>1</v>
      </c>
      <c r="I48" s="32">
        <v>4</v>
      </c>
      <c r="J48" s="35" t="s">
        <v>64</v>
      </c>
      <c r="K48" s="35">
        <v>1</v>
      </c>
      <c r="L48" s="35">
        <v>1</v>
      </c>
      <c r="M48" s="35">
        <v>2</v>
      </c>
      <c r="N48" s="35">
        <v>1</v>
      </c>
      <c r="O48" s="35">
        <v>1</v>
      </c>
      <c r="P48" s="35">
        <v>1</v>
      </c>
      <c r="Q48" s="35"/>
      <c r="R48" s="32"/>
      <c r="S48" s="36">
        <f t="shared" si="0"/>
        <v>0.88</v>
      </c>
      <c r="T48" s="39">
        <f t="shared" si="1"/>
        <v>0.88</v>
      </c>
      <c r="U48" s="36">
        <v>2</v>
      </c>
    </row>
    <row r="49" spans="1:21" x14ac:dyDescent="0.25">
      <c r="A49" s="30">
        <f t="shared" si="2"/>
        <v>40</v>
      </c>
      <c r="B49" s="32"/>
      <c r="C49" s="32"/>
      <c r="D49" s="102">
        <f t="shared" si="4"/>
        <v>2144</v>
      </c>
      <c r="E49" s="32"/>
      <c r="F49" s="33">
        <v>0.22</v>
      </c>
      <c r="G49" s="32" t="s">
        <v>860</v>
      </c>
      <c r="H49" s="103">
        <v>1</v>
      </c>
      <c r="I49" s="32">
        <v>8</v>
      </c>
      <c r="J49" s="35" t="s">
        <v>469</v>
      </c>
      <c r="K49" s="35">
        <v>1</v>
      </c>
      <c r="L49" s="35">
        <v>1</v>
      </c>
      <c r="M49" s="35">
        <v>1</v>
      </c>
      <c r="N49" s="35">
        <v>1</v>
      </c>
      <c r="O49" s="35"/>
      <c r="P49" s="35"/>
      <c r="Q49" s="35">
        <v>1</v>
      </c>
      <c r="R49" s="32" t="s">
        <v>1384</v>
      </c>
      <c r="S49" s="36">
        <f t="shared" si="0"/>
        <v>1.76</v>
      </c>
      <c r="T49" s="39">
        <f t="shared" si="1"/>
        <v>1.76</v>
      </c>
      <c r="U49" s="143">
        <v>4.8</v>
      </c>
    </row>
    <row r="50" spans="1:21" x14ac:dyDescent="0.25">
      <c r="A50" s="30">
        <f t="shared" si="2"/>
        <v>41</v>
      </c>
      <c r="B50" s="32"/>
      <c r="C50" s="32"/>
      <c r="D50" s="102">
        <f t="shared" si="4"/>
        <v>2145</v>
      </c>
      <c r="E50" s="32"/>
      <c r="F50" s="33">
        <v>0.22</v>
      </c>
      <c r="G50" s="32" t="s">
        <v>861</v>
      </c>
      <c r="H50" s="103">
        <v>1</v>
      </c>
      <c r="I50" s="32">
        <v>4</v>
      </c>
      <c r="J50" s="35" t="s">
        <v>57</v>
      </c>
      <c r="K50" s="35">
        <v>14</v>
      </c>
      <c r="L50" s="35">
        <v>10</v>
      </c>
      <c r="M50" s="35"/>
      <c r="N50" s="35"/>
      <c r="O50" s="35"/>
      <c r="P50" s="35"/>
      <c r="Q50" s="35">
        <v>3</v>
      </c>
      <c r="R50" s="32"/>
      <c r="S50" s="36">
        <f t="shared" si="0"/>
        <v>0.88</v>
      </c>
      <c r="T50" s="39">
        <f t="shared" si="1"/>
        <v>0.88</v>
      </c>
      <c r="U50" s="36">
        <v>2.1</v>
      </c>
    </row>
    <row r="51" spans="1:21" x14ac:dyDescent="0.25">
      <c r="A51" s="30">
        <f t="shared" si="2"/>
        <v>42</v>
      </c>
      <c r="B51" s="32"/>
      <c r="C51" s="32"/>
      <c r="D51" s="102">
        <f t="shared" si="4"/>
        <v>2146</v>
      </c>
      <c r="E51" s="32"/>
      <c r="F51" s="33">
        <v>0.22</v>
      </c>
      <c r="G51" s="32" t="s">
        <v>862</v>
      </c>
      <c r="H51" s="103">
        <v>1</v>
      </c>
      <c r="I51" s="32">
        <v>4</v>
      </c>
      <c r="J51" s="35" t="s">
        <v>51</v>
      </c>
      <c r="K51" s="35">
        <v>1</v>
      </c>
      <c r="L51" s="35">
        <v>1</v>
      </c>
      <c r="M51" s="35">
        <v>1</v>
      </c>
      <c r="N51" s="35">
        <v>1</v>
      </c>
      <c r="O51" s="35"/>
      <c r="P51" s="35"/>
      <c r="Q51" s="35"/>
      <c r="R51" s="32"/>
      <c r="S51" s="36">
        <f t="shared" si="0"/>
        <v>0.88</v>
      </c>
      <c r="T51" s="39">
        <f t="shared" si="1"/>
        <v>0.88</v>
      </c>
      <c r="U51" s="36">
        <v>2.1</v>
      </c>
    </row>
    <row r="52" spans="1:21" x14ac:dyDescent="0.25">
      <c r="A52" s="30">
        <f t="shared" si="2"/>
        <v>43</v>
      </c>
      <c r="B52" s="32"/>
      <c r="C52" s="32"/>
      <c r="D52" s="102">
        <f t="shared" si="4"/>
        <v>2147</v>
      </c>
      <c r="E52" s="32"/>
      <c r="F52" s="33">
        <v>0.22</v>
      </c>
      <c r="G52" s="41" t="s">
        <v>863</v>
      </c>
      <c r="H52" s="103">
        <v>1</v>
      </c>
      <c r="I52" s="32">
        <v>4</v>
      </c>
      <c r="J52" s="35" t="s">
        <v>64</v>
      </c>
      <c r="K52" s="35">
        <v>3</v>
      </c>
      <c r="L52" s="35">
        <v>5</v>
      </c>
      <c r="M52" s="35">
        <v>5</v>
      </c>
      <c r="N52" s="35">
        <v>5</v>
      </c>
      <c r="O52" s="35"/>
      <c r="P52" s="35"/>
      <c r="Q52" s="35">
        <v>1</v>
      </c>
      <c r="R52" s="32"/>
      <c r="S52" s="36">
        <f t="shared" si="0"/>
        <v>0.88</v>
      </c>
      <c r="T52" s="39">
        <f t="shared" si="1"/>
        <v>0.88</v>
      </c>
      <c r="U52" s="36">
        <v>2.1</v>
      </c>
    </row>
    <row r="53" spans="1:21" x14ac:dyDescent="0.25">
      <c r="A53" s="30">
        <f t="shared" si="2"/>
        <v>44</v>
      </c>
      <c r="B53" s="32"/>
      <c r="C53" s="32"/>
      <c r="D53" s="102">
        <v>2152</v>
      </c>
      <c r="E53" s="32"/>
      <c r="F53" s="33">
        <v>0.22</v>
      </c>
      <c r="G53" s="32" t="s">
        <v>864</v>
      </c>
      <c r="H53" s="103">
        <v>1</v>
      </c>
      <c r="I53" s="32">
        <v>4</v>
      </c>
      <c r="J53" s="35" t="s">
        <v>57</v>
      </c>
      <c r="K53" s="35">
        <v>1</v>
      </c>
      <c r="L53" s="35"/>
      <c r="M53" s="35"/>
      <c r="N53" s="35"/>
      <c r="O53" s="35"/>
      <c r="P53" s="35"/>
      <c r="Q53" s="35"/>
      <c r="R53" s="32"/>
      <c r="S53" s="36">
        <f t="shared" si="0"/>
        <v>0.88</v>
      </c>
      <c r="T53" s="39">
        <f t="shared" si="1"/>
        <v>0.88</v>
      </c>
      <c r="U53" s="36">
        <v>2.5</v>
      </c>
    </row>
    <row r="54" spans="1:21" x14ac:dyDescent="0.25">
      <c r="A54" s="30">
        <f t="shared" si="2"/>
        <v>45</v>
      </c>
      <c r="B54" s="32"/>
      <c r="C54" s="32"/>
      <c r="D54" s="102">
        <f t="shared" si="4"/>
        <v>2153</v>
      </c>
      <c r="E54" s="32"/>
      <c r="F54" s="33">
        <v>0.22</v>
      </c>
      <c r="G54" s="33" t="s">
        <v>865</v>
      </c>
      <c r="H54" s="103">
        <v>1</v>
      </c>
      <c r="I54" s="32">
        <v>4</v>
      </c>
      <c r="J54" s="35" t="s">
        <v>46</v>
      </c>
      <c r="K54" s="35" t="s">
        <v>790</v>
      </c>
      <c r="L54" s="35">
        <v>1</v>
      </c>
      <c r="M54" s="35"/>
      <c r="N54" s="35"/>
      <c r="O54" s="35"/>
      <c r="P54" s="35"/>
      <c r="Q54" s="35"/>
      <c r="R54" s="32"/>
      <c r="S54" s="36">
        <f t="shared" si="0"/>
        <v>0.88</v>
      </c>
      <c r="T54" s="39">
        <f t="shared" si="1"/>
        <v>0.88</v>
      </c>
      <c r="U54" s="36">
        <v>2.1</v>
      </c>
    </row>
    <row r="55" spans="1:21" x14ac:dyDescent="0.25">
      <c r="A55" s="30">
        <f t="shared" si="2"/>
        <v>46</v>
      </c>
      <c r="B55" s="32"/>
      <c r="C55" s="32"/>
      <c r="D55" s="102">
        <f t="shared" si="4"/>
        <v>2154</v>
      </c>
      <c r="E55" s="32"/>
      <c r="F55" s="33">
        <v>0.22</v>
      </c>
      <c r="G55" s="32" t="s">
        <v>866</v>
      </c>
      <c r="H55" s="103">
        <v>1</v>
      </c>
      <c r="I55" s="32">
        <v>4</v>
      </c>
      <c r="J55" s="35" t="s">
        <v>51</v>
      </c>
      <c r="K55" s="35">
        <v>3</v>
      </c>
      <c r="L55" s="35"/>
      <c r="M55" s="35"/>
      <c r="N55" s="35"/>
      <c r="O55" s="35"/>
      <c r="P55" s="35"/>
      <c r="Q55" s="35"/>
      <c r="R55" s="32"/>
      <c r="S55" s="36">
        <f t="shared" si="0"/>
        <v>0.88</v>
      </c>
      <c r="T55" s="39">
        <f t="shared" si="1"/>
        <v>0.88</v>
      </c>
      <c r="U55" s="36">
        <v>2.5</v>
      </c>
    </row>
    <row r="56" spans="1:21" x14ac:dyDescent="0.25">
      <c r="A56" s="30">
        <f t="shared" si="2"/>
        <v>47</v>
      </c>
      <c r="B56" s="32"/>
      <c r="C56" s="32"/>
      <c r="D56" s="104" t="s">
        <v>867</v>
      </c>
      <c r="E56" s="32"/>
      <c r="F56" s="33">
        <v>0.22</v>
      </c>
      <c r="G56" s="32" t="s">
        <v>868</v>
      </c>
      <c r="H56" s="103">
        <v>1</v>
      </c>
      <c r="I56" s="32">
        <v>4</v>
      </c>
      <c r="J56" s="35" t="s">
        <v>46</v>
      </c>
      <c r="K56" s="35">
        <v>1</v>
      </c>
      <c r="L56" s="35">
        <v>1</v>
      </c>
      <c r="M56" s="35">
        <v>1</v>
      </c>
      <c r="N56" s="35">
        <v>1</v>
      </c>
      <c r="O56" s="35">
        <v>1</v>
      </c>
      <c r="P56" s="35"/>
      <c r="Q56" s="35"/>
      <c r="R56" s="32"/>
      <c r="S56" s="36">
        <f t="shared" si="0"/>
        <v>0.88</v>
      </c>
      <c r="T56" s="39">
        <f t="shared" si="1"/>
        <v>0.88</v>
      </c>
      <c r="U56" s="36">
        <v>7</v>
      </c>
    </row>
    <row r="57" spans="1:21" x14ac:dyDescent="0.25">
      <c r="A57" s="30">
        <f t="shared" si="2"/>
        <v>48</v>
      </c>
      <c r="B57" s="32"/>
      <c r="C57" s="32"/>
      <c r="D57" s="102">
        <v>2159</v>
      </c>
      <c r="E57" s="32"/>
      <c r="F57" s="33">
        <v>0.22</v>
      </c>
      <c r="G57" s="32" t="s">
        <v>869</v>
      </c>
      <c r="H57" s="103">
        <v>1</v>
      </c>
      <c r="I57" s="32">
        <v>4</v>
      </c>
      <c r="J57" s="35" t="s">
        <v>46</v>
      </c>
      <c r="K57" s="35" t="s">
        <v>790</v>
      </c>
      <c r="L57" s="35">
        <v>1</v>
      </c>
      <c r="M57" s="35">
        <v>1</v>
      </c>
      <c r="N57" s="35">
        <v>1</v>
      </c>
      <c r="O57" s="35">
        <v>1</v>
      </c>
      <c r="P57" s="35"/>
      <c r="Q57" s="35"/>
      <c r="R57" s="32"/>
      <c r="S57" s="36">
        <f t="shared" si="0"/>
        <v>0.88</v>
      </c>
      <c r="T57" s="39">
        <f t="shared" si="1"/>
        <v>0.88</v>
      </c>
      <c r="U57" s="36">
        <v>2.75</v>
      </c>
    </row>
    <row r="58" spans="1:21" x14ac:dyDescent="0.25">
      <c r="A58" s="30">
        <f t="shared" si="2"/>
        <v>49</v>
      </c>
      <c r="B58" s="32"/>
      <c r="C58" s="32"/>
      <c r="D58" s="104" t="s">
        <v>870</v>
      </c>
      <c r="E58" s="32"/>
      <c r="F58" s="33">
        <v>0.22</v>
      </c>
      <c r="G58" s="32" t="s">
        <v>871</v>
      </c>
      <c r="H58" s="103">
        <v>1</v>
      </c>
      <c r="I58" s="32">
        <v>4</v>
      </c>
      <c r="J58" s="35" t="s">
        <v>57</v>
      </c>
      <c r="K58" s="35" t="s">
        <v>790</v>
      </c>
      <c r="L58" s="35">
        <v>1</v>
      </c>
      <c r="M58" s="35">
        <v>1</v>
      </c>
      <c r="N58" s="35">
        <v>1</v>
      </c>
      <c r="O58" s="35">
        <v>1</v>
      </c>
      <c r="P58" s="35"/>
      <c r="Q58" s="35"/>
      <c r="R58" s="32"/>
      <c r="S58" s="36">
        <f t="shared" si="0"/>
        <v>0.88</v>
      </c>
      <c r="T58" s="39">
        <f t="shared" si="1"/>
        <v>0.88</v>
      </c>
      <c r="U58" s="36">
        <v>4</v>
      </c>
    </row>
    <row r="59" spans="1:21" x14ac:dyDescent="0.25">
      <c r="A59" s="30">
        <f t="shared" si="2"/>
        <v>50</v>
      </c>
      <c r="B59" s="32"/>
      <c r="C59" s="32"/>
      <c r="D59" s="102">
        <v>2164</v>
      </c>
      <c r="E59" s="32"/>
      <c r="F59" s="33">
        <v>0.22</v>
      </c>
      <c r="G59" s="32" t="s">
        <v>872</v>
      </c>
      <c r="H59" s="103">
        <v>1</v>
      </c>
      <c r="I59" s="32">
        <v>4</v>
      </c>
      <c r="J59" s="35" t="s">
        <v>57</v>
      </c>
      <c r="K59" s="35" t="s">
        <v>790</v>
      </c>
      <c r="L59" s="35">
        <v>1</v>
      </c>
      <c r="M59" s="35">
        <v>1</v>
      </c>
      <c r="N59" s="35">
        <v>1</v>
      </c>
      <c r="O59" s="35">
        <v>1</v>
      </c>
      <c r="P59" s="35"/>
      <c r="Q59" s="35"/>
      <c r="R59" s="32"/>
      <c r="S59" s="36">
        <f t="shared" si="0"/>
        <v>0.88</v>
      </c>
      <c r="T59" s="39">
        <f t="shared" si="1"/>
        <v>0.88</v>
      </c>
      <c r="U59" s="36">
        <v>2.25</v>
      </c>
    </row>
    <row r="60" spans="1:21" x14ac:dyDescent="0.25">
      <c r="A60" s="30">
        <f t="shared" si="2"/>
        <v>51</v>
      </c>
      <c r="B60" s="31" t="s">
        <v>42</v>
      </c>
      <c r="C60" s="32"/>
      <c r="D60" s="102">
        <f t="shared" ref="D60:D70" si="5">D59+1</f>
        <v>2165</v>
      </c>
      <c r="E60" s="32"/>
      <c r="F60" s="33">
        <v>0.22</v>
      </c>
      <c r="G60" s="32" t="s">
        <v>873</v>
      </c>
      <c r="H60" s="101">
        <v>1</v>
      </c>
      <c r="I60" s="32">
        <v>4</v>
      </c>
      <c r="J60" s="35" t="s">
        <v>46</v>
      </c>
      <c r="K60" s="35">
        <v>2</v>
      </c>
      <c r="L60" s="35">
        <v>2</v>
      </c>
      <c r="M60" s="35">
        <v>2</v>
      </c>
      <c r="N60" s="35">
        <v>2</v>
      </c>
      <c r="O60" s="35"/>
      <c r="P60" s="35"/>
      <c r="Q60" s="35"/>
      <c r="R60" s="32"/>
      <c r="S60" s="36">
        <f t="shared" si="0"/>
        <v>0.88</v>
      </c>
      <c r="T60" s="39">
        <f t="shared" si="1"/>
        <v>0.88</v>
      </c>
      <c r="U60" s="36">
        <v>2</v>
      </c>
    </row>
    <row r="61" spans="1:21" x14ac:dyDescent="0.25">
      <c r="A61" s="30">
        <f t="shared" si="2"/>
        <v>52</v>
      </c>
      <c r="B61" s="32"/>
      <c r="C61" s="32"/>
      <c r="D61" s="102">
        <f t="shared" si="5"/>
        <v>2166</v>
      </c>
      <c r="E61" s="32"/>
      <c r="F61" s="33">
        <v>0.22</v>
      </c>
      <c r="G61" s="32" t="s">
        <v>873</v>
      </c>
      <c r="H61" s="103">
        <v>1</v>
      </c>
      <c r="I61" s="32">
        <v>4</v>
      </c>
      <c r="J61" s="35" t="s">
        <v>57</v>
      </c>
      <c r="K61" s="35">
        <v>1</v>
      </c>
      <c r="L61" s="35">
        <v>1</v>
      </c>
      <c r="M61" s="35">
        <v>1</v>
      </c>
      <c r="N61" s="35">
        <v>1</v>
      </c>
      <c r="O61" s="35">
        <v>1</v>
      </c>
      <c r="P61" s="35"/>
      <c r="Q61" s="35"/>
      <c r="R61" s="32"/>
      <c r="S61" s="36">
        <f t="shared" si="0"/>
        <v>0.88</v>
      </c>
      <c r="T61" s="39">
        <f t="shared" si="1"/>
        <v>0.88</v>
      </c>
      <c r="U61" s="36">
        <v>2</v>
      </c>
    </row>
    <row r="62" spans="1:21" x14ac:dyDescent="0.25">
      <c r="A62" s="30">
        <f t="shared" si="2"/>
        <v>53</v>
      </c>
      <c r="B62" s="32"/>
      <c r="C62" s="32"/>
      <c r="D62" s="102">
        <f t="shared" si="5"/>
        <v>2167</v>
      </c>
      <c r="E62" s="32"/>
      <c r="F62" s="33">
        <v>0.22</v>
      </c>
      <c r="G62" s="32" t="s">
        <v>874</v>
      </c>
      <c r="H62" s="103">
        <v>1</v>
      </c>
      <c r="I62" s="32">
        <v>4</v>
      </c>
      <c r="J62" s="35" t="s">
        <v>57</v>
      </c>
      <c r="K62" s="35" t="s">
        <v>790</v>
      </c>
      <c r="L62" s="35">
        <v>1</v>
      </c>
      <c r="M62" s="35">
        <v>1</v>
      </c>
      <c r="N62" s="35">
        <v>1</v>
      </c>
      <c r="O62" s="35">
        <v>1</v>
      </c>
      <c r="P62" s="35">
        <v>1</v>
      </c>
      <c r="Q62" s="35"/>
      <c r="R62" s="32"/>
      <c r="S62" s="36">
        <f t="shared" si="0"/>
        <v>0.88</v>
      </c>
      <c r="T62" s="39">
        <f t="shared" si="1"/>
        <v>0.88</v>
      </c>
      <c r="U62" s="36">
        <v>3.75</v>
      </c>
    </row>
    <row r="63" spans="1:21" x14ac:dyDescent="0.25">
      <c r="A63" s="30">
        <f t="shared" si="2"/>
        <v>54</v>
      </c>
      <c r="B63" s="32"/>
      <c r="C63" s="32"/>
      <c r="D63" s="102">
        <f t="shared" si="5"/>
        <v>2168</v>
      </c>
      <c r="E63" s="32"/>
      <c r="F63" s="33">
        <v>0.01</v>
      </c>
      <c r="G63" s="32" t="s">
        <v>738</v>
      </c>
      <c r="H63" s="103">
        <v>1</v>
      </c>
      <c r="I63" s="32">
        <v>4</v>
      </c>
      <c r="J63" s="35" t="s">
        <v>57</v>
      </c>
      <c r="K63" s="35">
        <v>1</v>
      </c>
      <c r="L63" s="35"/>
      <c r="M63" s="35"/>
      <c r="N63" s="35"/>
      <c r="O63" s="35"/>
      <c r="P63" s="35"/>
      <c r="Q63" s="35"/>
      <c r="R63" s="32"/>
      <c r="S63" s="36">
        <f t="shared" si="0"/>
        <v>0.04</v>
      </c>
      <c r="T63" s="39">
        <f t="shared" si="1"/>
        <v>0.04</v>
      </c>
      <c r="U63" s="36">
        <v>0.5</v>
      </c>
    </row>
    <row r="64" spans="1:21" x14ac:dyDescent="0.25">
      <c r="A64" s="30">
        <f t="shared" si="2"/>
        <v>55</v>
      </c>
      <c r="B64" s="32"/>
      <c r="C64" s="32"/>
      <c r="D64" s="102">
        <f t="shared" si="5"/>
        <v>2169</v>
      </c>
      <c r="E64" s="32"/>
      <c r="F64" s="33">
        <v>0.02</v>
      </c>
      <c r="G64" s="32" t="s">
        <v>738</v>
      </c>
      <c r="H64" s="103">
        <v>1</v>
      </c>
      <c r="I64" s="32">
        <v>4</v>
      </c>
      <c r="J64" s="35" t="s">
        <v>57</v>
      </c>
      <c r="K64" s="35">
        <v>1</v>
      </c>
      <c r="L64" s="35"/>
      <c r="M64" s="35"/>
      <c r="N64" s="35"/>
      <c r="O64" s="35"/>
      <c r="P64" s="35"/>
      <c r="Q64" s="35"/>
      <c r="R64" s="32"/>
      <c r="S64" s="36">
        <f t="shared" si="0"/>
        <v>0.08</v>
      </c>
      <c r="T64" s="39">
        <f t="shared" si="1"/>
        <v>0.08</v>
      </c>
      <c r="U64" s="36">
        <v>0.5</v>
      </c>
    </row>
    <row r="65" spans="1:21" x14ac:dyDescent="0.25">
      <c r="A65" s="30">
        <f t="shared" si="2"/>
        <v>56</v>
      </c>
      <c r="B65" s="32"/>
      <c r="C65" s="32"/>
      <c r="D65" s="102">
        <f t="shared" si="5"/>
        <v>2170</v>
      </c>
      <c r="E65" s="32"/>
      <c r="F65" s="33">
        <v>0.03</v>
      </c>
      <c r="G65" s="32" t="s">
        <v>738</v>
      </c>
      <c r="H65" s="103">
        <v>1</v>
      </c>
      <c r="I65" s="32">
        <v>4</v>
      </c>
      <c r="J65" s="35" t="s">
        <v>57</v>
      </c>
      <c r="K65" s="35">
        <v>1</v>
      </c>
      <c r="L65" s="35"/>
      <c r="M65" s="35"/>
      <c r="N65" s="35"/>
      <c r="O65" s="35"/>
      <c r="P65" s="35"/>
      <c r="Q65" s="35"/>
      <c r="R65" s="32" t="s">
        <v>875</v>
      </c>
      <c r="S65" s="36">
        <f t="shared" si="0"/>
        <v>0.12</v>
      </c>
      <c r="T65" s="39">
        <f t="shared" si="1"/>
        <v>0.12</v>
      </c>
      <c r="U65" s="36">
        <v>0.5</v>
      </c>
    </row>
    <row r="66" spans="1:21" x14ac:dyDescent="0.25">
      <c r="A66" s="30">
        <f t="shared" si="2"/>
        <v>57</v>
      </c>
      <c r="B66" s="32"/>
      <c r="C66" s="32"/>
      <c r="D66" s="145">
        <v>2170</v>
      </c>
      <c r="E66" s="32" t="s">
        <v>235</v>
      </c>
      <c r="F66" s="33">
        <v>0.03</v>
      </c>
      <c r="G66" s="32" t="s">
        <v>738</v>
      </c>
      <c r="H66" s="103">
        <v>1</v>
      </c>
      <c r="I66" s="32">
        <v>100</v>
      </c>
      <c r="J66" s="35" t="s">
        <v>51</v>
      </c>
      <c r="K66" s="35">
        <v>4</v>
      </c>
      <c r="L66" s="35"/>
      <c r="M66" s="35"/>
      <c r="N66" s="35"/>
      <c r="O66" s="35"/>
      <c r="P66" s="35"/>
      <c r="Q66" s="35"/>
      <c r="R66" s="32" t="s">
        <v>1389</v>
      </c>
      <c r="S66" s="36">
        <f t="shared" si="0"/>
        <v>3</v>
      </c>
      <c r="T66" s="39">
        <f t="shared" si="1"/>
        <v>3</v>
      </c>
      <c r="U66" s="143">
        <v>25</v>
      </c>
    </row>
    <row r="67" spans="1:21" x14ac:dyDescent="0.25">
      <c r="A67" s="30">
        <f t="shared" si="2"/>
        <v>58</v>
      </c>
      <c r="B67" s="32"/>
      <c r="C67" s="32"/>
      <c r="D67" s="102">
        <v>2171</v>
      </c>
      <c r="E67" s="32"/>
      <c r="F67" s="33">
        <v>0.04</v>
      </c>
      <c r="G67" s="32" t="s">
        <v>738</v>
      </c>
      <c r="H67" s="103">
        <v>1</v>
      </c>
      <c r="I67" s="32">
        <v>4</v>
      </c>
      <c r="J67" s="35" t="s">
        <v>46</v>
      </c>
      <c r="K67" s="35">
        <v>1</v>
      </c>
      <c r="L67" s="35"/>
      <c r="M67" s="35"/>
      <c r="N67" s="35"/>
      <c r="O67" s="35"/>
      <c r="P67" s="35"/>
      <c r="Q67" s="35"/>
      <c r="R67" s="32" t="s">
        <v>876</v>
      </c>
      <c r="S67" s="36">
        <f t="shared" si="0"/>
        <v>0.16</v>
      </c>
      <c r="T67" s="39">
        <f t="shared" si="1"/>
        <v>0.16</v>
      </c>
      <c r="U67" s="36">
        <v>0.6</v>
      </c>
    </row>
    <row r="68" spans="1:21" x14ac:dyDescent="0.25">
      <c r="A68" s="30">
        <f t="shared" si="2"/>
        <v>59</v>
      </c>
      <c r="B68" s="32"/>
      <c r="C68" s="32"/>
      <c r="D68" s="102">
        <v>2171</v>
      </c>
      <c r="E68" s="32" t="s">
        <v>235</v>
      </c>
      <c r="F68" s="33">
        <v>0.04</v>
      </c>
      <c r="G68" s="32" t="s">
        <v>738</v>
      </c>
      <c r="H68" s="103">
        <v>1</v>
      </c>
      <c r="I68" s="32">
        <v>8</v>
      </c>
      <c r="J68" s="35" t="s">
        <v>57</v>
      </c>
      <c r="K68" s="35">
        <v>2</v>
      </c>
      <c r="L68" s="35"/>
      <c r="M68" s="35"/>
      <c r="N68" s="35"/>
      <c r="O68" s="35"/>
      <c r="P68" s="35"/>
      <c r="Q68" s="35"/>
      <c r="R68" s="32" t="s">
        <v>365</v>
      </c>
      <c r="S68" s="36">
        <f t="shared" si="0"/>
        <v>0.32</v>
      </c>
      <c r="T68" s="39">
        <f t="shared" si="1"/>
        <v>0.32</v>
      </c>
      <c r="U68" s="143">
        <v>1</v>
      </c>
    </row>
    <row r="69" spans="1:21" x14ac:dyDescent="0.25">
      <c r="A69" s="30">
        <f t="shared" si="2"/>
        <v>60</v>
      </c>
      <c r="B69" s="32"/>
      <c r="C69" s="32"/>
      <c r="D69" s="102">
        <v>2172</v>
      </c>
      <c r="E69" s="32"/>
      <c r="F69" s="33">
        <v>0.05</v>
      </c>
      <c r="G69" s="32" t="s">
        <v>738</v>
      </c>
      <c r="H69" s="103">
        <v>1</v>
      </c>
      <c r="I69" s="32">
        <v>4</v>
      </c>
      <c r="J69" s="35" t="s">
        <v>64</v>
      </c>
      <c r="K69" s="35">
        <v>1</v>
      </c>
      <c r="L69" s="35"/>
      <c r="M69" s="35"/>
      <c r="N69" s="35"/>
      <c r="O69" s="35"/>
      <c r="P69" s="35"/>
      <c r="Q69" s="35"/>
      <c r="R69" s="32"/>
      <c r="S69" s="36">
        <f t="shared" si="0"/>
        <v>0.2</v>
      </c>
      <c r="T69" s="39">
        <f t="shared" si="1"/>
        <v>0.2</v>
      </c>
      <c r="U69" s="36">
        <v>1</v>
      </c>
    </row>
    <row r="70" spans="1:21" x14ac:dyDescent="0.25">
      <c r="A70" s="30">
        <f t="shared" si="2"/>
        <v>61</v>
      </c>
      <c r="B70" s="32"/>
      <c r="C70" s="32"/>
      <c r="D70" s="102">
        <f t="shared" si="5"/>
        <v>2173</v>
      </c>
      <c r="E70" s="32"/>
      <c r="F70" s="33">
        <v>0.05</v>
      </c>
      <c r="G70" s="32" t="s">
        <v>738</v>
      </c>
      <c r="H70" s="103">
        <v>1</v>
      </c>
      <c r="I70" s="32">
        <v>4</v>
      </c>
      <c r="J70" s="35" t="s">
        <v>51</v>
      </c>
      <c r="K70" s="35">
        <v>1</v>
      </c>
      <c r="L70" s="35"/>
      <c r="M70" s="35"/>
      <c r="N70" s="35"/>
      <c r="O70" s="35"/>
      <c r="P70" s="35"/>
      <c r="Q70" s="35"/>
      <c r="R70" s="32"/>
      <c r="S70" s="36">
        <f t="shared" si="0"/>
        <v>0.2</v>
      </c>
      <c r="T70" s="39">
        <f t="shared" si="1"/>
        <v>0.2</v>
      </c>
      <c r="U70" s="36">
        <v>1.25</v>
      </c>
    </row>
    <row r="71" spans="1:21" x14ac:dyDescent="0.25">
      <c r="A71" s="30">
        <f t="shared" si="2"/>
        <v>62</v>
      </c>
      <c r="B71" s="32"/>
      <c r="C71" s="32"/>
      <c r="D71" s="102">
        <v>2173</v>
      </c>
      <c r="E71" s="32"/>
      <c r="F71" s="33">
        <v>0.05</v>
      </c>
      <c r="G71" s="32" t="s">
        <v>738</v>
      </c>
      <c r="H71" s="103">
        <v>1</v>
      </c>
      <c r="I71" s="32">
        <v>20</v>
      </c>
      <c r="J71" s="35" t="s">
        <v>51</v>
      </c>
      <c r="K71" s="35">
        <v>1</v>
      </c>
      <c r="L71" s="35"/>
      <c r="M71" s="35"/>
      <c r="N71" s="35"/>
      <c r="O71" s="35"/>
      <c r="P71" s="35"/>
      <c r="Q71" s="35"/>
      <c r="R71" s="32"/>
      <c r="S71" s="36">
        <f t="shared" si="0"/>
        <v>1</v>
      </c>
      <c r="T71" s="39">
        <f t="shared" si="1"/>
        <v>1</v>
      </c>
      <c r="U71" s="36">
        <v>5</v>
      </c>
    </row>
    <row r="72" spans="1:21" x14ac:dyDescent="0.25">
      <c r="A72" s="30">
        <f t="shared" si="2"/>
        <v>63</v>
      </c>
      <c r="B72" s="32"/>
      <c r="C72" s="32"/>
      <c r="D72" s="102">
        <v>2175</v>
      </c>
      <c r="E72" s="32"/>
      <c r="F72" s="33">
        <v>0.1</v>
      </c>
      <c r="G72" s="32" t="s">
        <v>738</v>
      </c>
      <c r="H72" s="103">
        <v>1</v>
      </c>
      <c r="I72" s="32">
        <v>4</v>
      </c>
      <c r="J72" s="35" t="s">
        <v>51</v>
      </c>
      <c r="K72" s="35">
        <v>1</v>
      </c>
      <c r="L72" s="35"/>
      <c r="M72" s="35"/>
      <c r="N72" s="35"/>
      <c r="O72" s="35"/>
      <c r="P72" s="35"/>
      <c r="Q72" s="35"/>
      <c r="R72" s="123" t="s">
        <v>877</v>
      </c>
      <c r="S72" s="36">
        <f t="shared" si="0"/>
        <v>0.4</v>
      </c>
      <c r="T72" s="39">
        <f t="shared" si="1"/>
        <v>0.4</v>
      </c>
      <c r="U72" s="36">
        <v>1.1000000000000001</v>
      </c>
    </row>
    <row r="73" spans="1:21" x14ac:dyDescent="0.25">
      <c r="A73" s="30">
        <f t="shared" si="2"/>
        <v>64</v>
      </c>
      <c r="B73" s="32"/>
      <c r="C73" s="32"/>
      <c r="D73" s="124">
        <v>2175</v>
      </c>
      <c r="E73" s="32" t="s">
        <v>418</v>
      </c>
      <c r="F73" s="33">
        <v>0.1</v>
      </c>
      <c r="G73" s="32" t="s">
        <v>738</v>
      </c>
      <c r="H73" s="103">
        <v>1</v>
      </c>
      <c r="I73" s="32">
        <v>4</v>
      </c>
      <c r="J73" s="35" t="s">
        <v>64</v>
      </c>
      <c r="K73" s="35">
        <v>2</v>
      </c>
      <c r="L73" s="35"/>
      <c r="M73" s="35"/>
      <c r="N73" s="35"/>
      <c r="O73" s="35"/>
      <c r="P73" s="35"/>
      <c r="Q73" s="35"/>
      <c r="R73" s="123" t="s">
        <v>878</v>
      </c>
      <c r="S73" s="36">
        <f t="shared" si="0"/>
        <v>0.4</v>
      </c>
      <c r="T73" s="39">
        <f t="shared" si="1"/>
        <v>0.4</v>
      </c>
      <c r="U73" s="143">
        <v>4</v>
      </c>
    </row>
    <row r="74" spans="1:21" x14ac:dyDescent="0.25">
      <c r="A74" s="30">
        <f t="shared" si="2"/>
        <v>65</v>
      </c>
      <c r="B74" s="32"/>
      <c r="C74" s="32"/>
      <c r="D74" s="124">
        <v>2175</v>
      </c>
      <c r="E74" s="32" t="s">
        <v>1385</v>
      </c>
      <c r="F74" s="33"/>
      <c r="G74" s="32"/>
      <c r="H74" s="103"/>
      <c r="I74" s="32"/>
      <c r="J74" s="35"/>
      <c r="K74" s="35"/>
      <c r="L74" s="35"/>
      <c r="M74" s="35"/>
      <c r="N74" s="35"/>
      <c r="O74" s="35"/>
      <c r="P74" s="35"/>
      <c r="Q74" s="35"/>
      <c r="R74" s="125"/>
      <c r="S74" s="36" t="str">
        <f t="shared" ref="S74:S81" si="6">IF(F74*I74&gt;0,F74*I74," ")</f>
        <v xml:space="preserve"> </v>
      </c>
      <c r="T74" s="39" t="str">
        <f>S74</f>
        <v xml:space="preserve"> </v>
      </c>
      <c r="U74" s="36"/>
    </row>
    <row r="75" spans="1:21" x14ac:dyDescent="0.25">
      <c r="A75" s="30">
        <f t="shared" ref="A75:A80" si="7">A74+1</f>
        <v>66</v>
      </c>
      <c r="B75" s="32"/>
      <c r="C75" s="32"/>
      <c r="D75" s="102">
        <v>2176</v>
      </c>
      <c r="E75" s="32"/>
      <c r="F75" s="33">
        <v>0.14000000000000001</v>
      </c>
      <c r="G75" s="32" t="s">
        <v>738</v>
      </c>
      <c r="H75" s="103">
        <v>1</v>
      </c>
      <c r="I75" s="32">
        <v>4</v>
      </c>
      <c r="J75" s="35" t="s">
        <v>46</v>
      </c>
      <c r="K75" s="35">
        <v>1</v>
      </c>
      <c r="L75" s="35"/>
      <c r="M75" s="35"/>
      <c r="N75" s="35"/>
      <c r="O75" s="35"/>
      <c r="P75" s="35"/>
      <c r="Q75" s="35"/>
      <c r="R75" s="32"/>
      <c r="S75" s="36">
        <f t="shared" si="6"/>
        <v>0.56000000000000005</v>
      </c>
      <c r="T75" s="39">
        <f>S75</f>
        <v>0.56000000000000005</v>
      </c>
      <c r="U75" s="36">
        <v>1.5</v>
      </c>
    </row>
    <row r="76" spans="1:21" x14ac:dyDescent="0.25">
      <c r="A76" s="30">
        <f t="shared" si="7"/>
        <v>67</v>
      </c>
      <c r="B76" s="32"/>
      <c r="C76" s="32"/>
      <c r="D76" s="102">
        <f>D75+1</f>
        <v>2177</v>
      </c>
      <c r="E76" s="32"/>
      <c r="F76" s="33">
        <v>0.15</v>
      </c>
      <c r="G76" s="32" t="s">
        <v>738</v>
      </c>
      <c r="H76" s="103">
        <v>1</v>
      </c>
      <c r="I76" s="32">
        <v>4</v>
      </c>
      <c r="J76" s="35" t="s">
        <v>57</v>
      </c>
      <c r="K76" s="35">
        <v>1</v>
      </c>
      <c r="L76" s="35"/>
      <c r="M76" s="35"/>
      <c r="N76" s="35"/>
      <c r="O76" s="35"/>
      <c r="P76" s="35"/>
      <c r="Q76" s="35"/>
      <c r="R76" s="32"/>
      <c r="S76" s="36">
        <f t="shared" si="6"/>
        <v>0.6</v>
      </c>
      <c r="T76" s="39">
        <f>S76</f>
        <v>0.6</v>
      </c>
      <c r="U76" s="36">
        <v>10</v>
      </c>
    </row>
    <row r="77" spans="1:21" x14ac:dyDescent="0.25">
      <c r="A77" s="30">
        <f t="shared" si="7"/>
        <v>68</v>
      </c>
      <c r="B77" s="32"/>
      <c r="C77" s="32"/>
      <c r="D77" s="102">
        <f>D76+1</f>
        <v>2178</v>
      </c>
      <c r="E77" s="32"/>
      <c r="F77" s="33">
        <v>0.17</v>
      </c>
      <c r="G77" s="32" t="s">
        <v>738</v>
      </c>
      <c r="H77" s="103">
        <v>1</v>
      </c>
      <c r="I77" s="32">
        <v>4</v>
      </c>
      <c r="J77" s="35" t="s">
        <v>57</v>
      </c>
      <c r="K77" s="35">
        <v>1</v>
      </c>
      <c r="L77" s="35"/>
      <c r="M77" s="35"/>
      <c r="N77" s="35"/>
      <c r="O77" s="35"/>
      <c r="P77" s="35"/>
      <c r="Q77" s="35"/>
      <c r="R77" s="32"/>
      <c r="S77" s="36">
        <f t="shared" si="6"/>
        <v>0.68</v>
      </c>
      <c r="T77" s="39">
        <f>S77</f>
        <v>0.68</v>
      </c>
      <c r="U77" s="36">
        <v>2</v>
      </c>
    </row>
    <row r="78" spans="1:21" x14ac:dyDescent="0.25">
      <c r="A78" s="30">
        <f t="shared" si="7"/>
        <v>69</v>
      </c>
      <c r="B78" s="32"/>
      <c r="C78" s="32"/>
      <c r="D78" s="102">
        <v>2179</v>
      </c>
      <c r="E78" s="32"/>
      <c r="F78" s="33">
        <v>0.2</v>
      </c>
      <c r="G78" s="32" t="s">
        <v>738</v>
      </c>
      <c r="H78" s="103">
        <v>1</v>
      </c>
      <c r="I78" s="32">
        <v>4</v>
      </c>
      <c r="J78" s="35" t="s">
        <v>46</v>
      </c>
      <c r="K78" s="35" t="s">
        <v>879</v>
      </c>
      <c r="L78" s="35"/>
      <c r="M78" s="35"/>
      <c r="N78" s="35"/>
      <c r="O78" s="35"/>
      <c r="P78" s="35"/>
      <c r="Q78" s="35"/>
      <c r="R78" s="32"/>
      <c r="S78" s="36">
        <f t="shared" si="6"/>
        <v>0.8</v>
      </c>
      <c r="T78" s="39">
        <v>0.8</v>
      </c>
      <c r="U78" s="36">
        <v>2</v>
      </c>
    </row>
    <row r="79" spans="1:21" x14ac:dyDescent="0.25">
      <c r="A79" s="30">
        <f t="shared" si="7"/>
        <v>70</v>
      </c>
      <c r="B79" s="32"/>
      <c r="C79" s="32"/>
      <c r="D79" s="102">
        <v>2180</v>
      </c>
      <c r="E79" s="32"/>
      <c r="F79" s="33">
        <v>0.21</v>
      </c>
      <c r="G79" s="32" t="s">
        <v>738</v>
      </c>
      <c r="H79" s="103">
        <v>1</v>
      </c>
      <c r="I79" s="32">
        <v>4</v>
      </c>
      <c r="J79" s="35" t="s">
        <v>46</v>
      </c>
      <c r="K79" s="35">
        <v>1</v>
      </c>
      <c r="L79" s="35"/>
      <c r="M79" s="35"/>
      <c r="N79" s="35"/>
      <c r="O79" s="35"/>
      <c r="P79" s="35"/>
      <c r="Q79" s="35"/>
      <c r="R79" s="32"/>
      <c r="S79" s="36">
        <f t="shared" si="6"/>
        <v>0.84</v>
      </c>
      <c r="T79" s="39">
        <f>S79</f>
        <v>0.84</v>
      </c>
      <c r="U79" s="36">
        <v>2.5</v>
      </c>
    </row>
    <row r="80" spans="1:21" x14ac:dyDescent="0.25">
      <c r="A80" s="30">
        <f t="shared" si="7"/>
        <v>71</v>
      </c>
      <c r="B80" s="32"/>
      <c r="C80" s="32"/>
      <c r="D80" s="102">
        <v>2181</v>
      </c>
      <c r="E80" s="32"/>
      <c r="F80" s="33">
        <v>0.23</v>
      </c>
      <c r="G80" s="32" t="s">
        <v>738</v>
      </c>
      <c r="H80" s="103">
        <v>1</v>
      </c>
      <c r="I80" s="32">
        <v>4</v>
      </c>
      <c r="J80" s="35" t="s">
        <v>46</v>
      </c>
      <c r="K80" s="35">
        <v>1</v>
      </c>
      <c r="L80" s="35"/>
      <c r="M80" s="35"/>
      <c r="N80" s="35"/>
      <c r="O80" s="35"/>
      <c r="P80" s="35"/>
      <c r="Q80" s="35"/>
      <c r="R80" s="32"/>
      <c r="S80" s="36">
        <f t="shared" si="6"/>
        <v>0.92</v>
      </c>
      <c r="T80" s="39">
        <f>S80</f>
        <v>0.92</v>
      </c>
      <c r="U80" s="36">
        <v>2.5</v>
      </c>
    </row>
    <row r="81" spans="1:21" ht="16.5" thickBot="1" x14ac:dyDescent="0.3">
      <c r="A81" s="30">
        <v>72</v>
      </c>
      <c r="B81" s="32"/>
      <c r="C81" s="32"/>
      <c r="D81" s="102">
        <v>2182</v>
      </c>
      <c r="E81" s="32"/>
      <c r="F81" s="33">
        <v>0.25</v>
      </c>
      <c r="G81" s="32" t="s">
        <v>738</v>
      </c>
      <c r="H81" s="103">
        <v>1</v>
      </c>
      <c r="I81" s="32">
        <v>4</v>
      </c>
      <c r="J81" s="35" t="s">
        <v>57</v>
      </c>
      <c r="K81" s="35">
        <v>1</v>
      </c>
      <c r="L81" s="35"/>
      <c r="M81" s="35"/>
      <c r="N81" s="35"/>
      <c r="O81" s="35"/>
      <c r="P81" s="35"/>
      <c r="Q81" s="35"/>
      <c r="R81" s="32"/>
      <c r="S81" s="36">
        <f t="shared" si="6"/>
        <v>1</v>
      </c>
      <c r="T81" s="39">
        <f>S81</f>
        <v>1</v>
      </c>
      <c r="U81" s="36">
        <v>2.75</v>
      </c>
    </row>
    <row r="82" spans="1:21" ht="16.5" thickTop="1" x14ac:dyDescent="0.25">
      <c r="A82" s="42"/>
      <c r="B82" s="43" t="s">
        <v>69</v>
      </c>
      <c r="C82" s="44"/>
      <c r="D82" s="45"/>
      <c r="E82" s="44"/>
      <c r="F82" s="46"/>
      <c r="G82" s="44"/>
      <c r="H82" s="44"/>
      <c r="I82" s="44"/>
      <c r="J82" s="47"/>
      <c r="K82" s="48"/>
      <c r="L82" s="48"/>
      <c r="M82" s="48"/>
      <c r="N82" s="48"/>
      <c r="O82" s="48"/>
      <c r="P82" s="48"/>
      <c r="Q82" s="48"/>
      <c r="R82" s="48"/>
      <c r="S82" s="49"/>
      <c r="T82" s="50"/>
      <c r="U82" s="51"/>
    </row>
    <row r="83" spans="1:21" ht="16.5" thickBot="1" x14ac:dyDescent="0.3">
      <c r="A83" s="52"/>
      <c r="B83" s="53" t="s">
        <v>70</v>
      </c>
      <c r="C83" s="54"/>
      <c r="D83" s="55"/>
      <c r="E83" s="54"/>
      <c r="F83" s="56"/>
      <c r="G83" s="54"/>
      <c r="H83" s="54"/>
      <c r="I83" s="54"/>
      <c r="J83" s="57"/>
      <c r="K83" s="48"/>
      <c r="L83" s="48"/>
      <c r="M83" s="48"/>
      <c r="N83" s="48"/>
      <c r="O83" s="48"/>
      <c r="P83" s="48"/>
      <c r="Q83" s="48"/>
      <c r="R83" s="107" t="s">
        <v>12</v>
      </c>
      <c r="S83" s="108"/>
      <c r="T83" s="108"/>
      <c r="U83" s="109"/>
    </row>
    <row r="84" spans="1:21" ht="16.5" thickTop="1" x14ac:dyDescent="0.25">
      <c r="A84" s="52"/>
      <c r="B84" s="53" t="s">
        <v>71</v>
      </c>
      <c r="C84" s="54"/>
      <c r="D84" s="55"/>
      <c r="E84" s="61"/>
      <c r="F84" s="62"/>
      <c r="G84" s="61"/>
      <c r="H84" s="61"/>
      <c r="I84" s="54"/>
      <c r="J84" s="57"/>
      <c r="K84" s="48"/>
      <c r="L84" s="48"/>
      <c r="M84" s="48"/>
      <c r="N84" s="48"/>
      <c r="O84" s="48"/>
      <c r="P84" s="48"/>
      <c r="Q84" s="48"/>
      <c r="R84" s="110" t="s">
        <v>72</v>
      </c>
      <c r="S84" s="111"/>
      <c r="T84" s="111"/>
      <c r="U84" s="112">
        <f>SUM(S10:S81)</f>
        <v>59.520000000000053</v>
      </c>
    </row>
    <row r="85" spans="1:21" x14ac:dyDescent="0.25">
      <c r="A85" s="52"/>
      <c r="B85" s="113" t="s">
        <v>602</v>
      </c>
      <c r="C85" s="98"/>
      <c r="D85" s="99" t="s">
        <v>681</v>
      </c>
      <c r="E85" s="61"/>
      <c r="F85" s="62"/>
      <c r="G85" s="61"/>
      <c r="H85" s="61"/>
      <c r="I85" s="54"/>
      <c r="J85" s="57"/>
      <c r="K85" s="48"/>
      <c r="L85" s="48"/>
      <c r="M85" s="48"/>
      <c r="N85" s="48"/>
      <c r="O85" s="48"/>
      <c r="P85" s="48"/>
      <c r="Q85" s="48"/>
      <c r="R85" s="115" t="s">
        <v>73</v>
      </c>
      <c r="S85" s="64"/>
      <c r="T85" s="65"/>
      <c r="U85" s="116">
        <f>SUM(T10:T81)</f>
        <v>59.520000000000053</v>
      </c>
    </row>
    <row r="86" spans="1:21" x14ac:dyDescent="0.25">
      <c r="A86" s="52"/>
      <c r="B86" s="67"/>
      <c r="C86" s="54"/>
      <c r="D86" s="55"/>
      <c r="E86" s="61"/>
      <c r="F86" s="62"/>
      <c r="G86" s="61"/>
      <c r="H86" s="61"/>
      <c r="I86" s="54"/>
      <c r="J86" s="57"/>
      <c r="K86" s="48"/>
      <c r="L86" s="48"/>
      <c r="M86" s="48"/>
      <c r="N86" s="48"/>
      <c r="O86" s="48"/>
      <c r="P86" s="48"/>
      <c r="Q86" s="48"/>
      <c r="R86" s="115" t="s">
        <v>74</v>
      </c>
      <c r="S86" s="64"/>
      <c r="T86" s="65"/>
      <c r="U86" s="116">
        <f>SUM(U10:U81)</f>
        <v>206.49999999999994</v>
      </c>
    </row>
    <row r="87" spans="1:21" x14ac:dyDescent="0.25">
      <c r="A87" s="52"/>
      <c r="B87" s="67"/>
      <c r="C87" s="54"/>
      <c r="D87" s="55"/>
      <c r="E87" s="54"/>
      <c r="F87" s="56"/>
      <c r="G87" s="54"/>
      <c r="H87" s="54"/>
      <c r="I87" s="54"/>
      <c r="J87" s="57"/>
      <c r="K87" s="48"/>
      <c r="L87" s="48"/>
      <c r="M87" s="48"/>
      <c r="N87" s="48"/>
      <c r="O87" s="48"/>
      <c r="P87" s="48"/>
      <c r="Q87" s="48"/>
      <c r="R87" s="117" t="s">
        <v>75</v>
      </c>
      <c r="S87" s="64"/>
      <c r="T87" s="65"/>
      <c r="U87" s="118">
        <f>SUM(H10:H81)</f>
        <v>71</v>
      </c>
    </row>
    <row r="88" spans="1:21" ht="16.5" thickBot="1" x14ac:dyDescent="0.3">
      <c r="A88" s="71"/>
      <c r="B88" s="72"/>
      <c r="C88" s="73"/>
      <c r="D88" s="74"/>
      <c r="E88" s="73"/>
      <c r="F88" s="75"/>
      <c r="G88" s="73"/>
      <c r="H88" s="73"/>
      <c r="I88" s="73"/>
      <c r="J88" s="76"/>
      <c r="K88" s="119"/>
      <c r="L88" s="119"/>
      <c r="M88" s="119"/>
      <c r="N88" s="119"/>
      <c r="O88" s="119"/>
      <c r="P88" s="119"/>
      <c r="Q88" s="119"/>
      <c r="R88" s="117" t="s">
        <v>76</v>
      </c>
      <c r="S88" s="79"/>
      <c r="T88" s="79"/>
      <c r="U88" s="120">
        <f>SUM(I10:I81)</f>
        <v>420</v>
      </c>
    </row>
    <row r="89" spans="1:21" ht="16.5" thickTop="1" x14ac:dyDescent="0.25">
      <c r="A89" s="81"/>
      <c r="B89" s="82" t="s">
        <v>1229</v>
      </c>
      <c r="C89" s="83"/>
      <c r="D89" s="83"/>
      <c r="E89" s="83"/>
      <c r="F89" s="84"/>
      <c r="G89" s="83"/>
      <c r="H89" s="83"/>
      <c r="I89" s="83"/>
      <c r="J89" s="85"/>
      <c r="K89" s="83"/>
      <c r="L89" s="83"/>
      <c r="M89" s="83"/>
      <c r="N89" s="83"/>
      <c r="O89" s="83"/>
      <c r="P89" s="83"/>
      <c r="Q89" s="83"/>
      <c r="R89" s="83"/>
      <c r="S89" s="84"/>
      <c r="T89" s="84"/>
      <c r="U89" s="86"/>
    </row>
  </sheetData>
  <printOptions gridLinesSet="0"/>
  <pageMargins left="0.75" right="0.25" top="0.75" bottom="0.55000000000000004" header="0.5" footer="0.5"/>
  <pageSetup scale="45" orientation="portrait" horizontalDpi="300" verticalDpi="300" r:id="rId1"/>
  <headerFooter alignWithMargins="0">
    <oddHeader>&amp;L&amp;D</oddHeader>
    <oddFooter>&amp;LREGPB14.XLS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89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100"/>
      <c r="E10" s="32"/>
      <c r="F10" s="33"/>
      <c r="G10" s="32"/>
      <c r="H10" s="101"/>
      <c r="I10" s="32"/>
      <c r="J10" s="35"/>
      <c r="K10" s="35"/>
      <c r="L10" s="35"/>
      <c r="M10" s="35"/>
      <c r="N10" s="35"/>
      <c r="O10" s="35"/>
      <c r="P10" s="35"/>
      <c r="Q10" s="35"/>
      <c r="R10" s="32"/>
      <c r="S10" s="36" t="str">
        <f t="shared" ref="S10:S73" si="0">IF(F10*I10&gt;0,F10*I10," ")</f>
        <v xml:space="preserve"> </v>
      </c>
      <c r="T10" s="39" t="str">
        <f t="shared" ref="T10:T73" si="1">S10</f>
        <v xml:space="preserve"> </v>
      </c>
      <c r="U10" s="36"/>
    </row>
    <row r="11" spans="1:21" x14ac:dyDescent="0.25">
      <c r="A11" s="30">
        <f t="shared" ref="A11:A74" si="2">A10+1</f>
        <v>2</v>
      </c>
      <c r="B11" s="32"/>
      <c r="C11" s="32"/>
      <c r="D11" s="102">
        <v>2183</v>
      </c>
      <c r="E11" s="32"/>
      <c r="F11" s="33">
        <v>0.28000000000000003</v>
      </c>
      <c r="G11" s="32" t="s">
        <v>738</v>
      </c>
      <c r="H11" s="103">
        <v>1</v>
      </c>
      <c r="I11" s="32">
        <v>4</v>
      </c>
      <c r="J11" s="35" t="s">
        <v>51</v>
      </c>
      <c r="K11" s="35">
        <v>1</v>
      </c>
      <c r="L11" s="35"/>
      <c r="M11" s="35"/>
      <c r="N11" s="35"/>
      <c r="O11" s="35"/>
      <c r="P11" s="35"/>
      <c r="Q11" s="35"/>
      <c r="R11" s="32"/>
      <c r="S11" s="36">
        <f t="shared" si="0"/>
        <v>1.1200000000000001</v>
      </c>
      <c r="T11" s="39">
        <f t="shared" si="1"/>
        <v>1.1200000000000001</v>
      </c>
      <c r="U11" s="36">
        <v>3.75</v>
      </c>
    </row>
    <row r="12" spans="1:21" x14ac:dyDescent="0.25">
      <c r="A12" s="30">
        <f t="shared" si="2"/>
        <v>3</v>
      </c>
      <c r="B12" s="32"/>
      <c r="C12" s="32"/>
      <c r="D12" s="100">
        <v>2184</v>
      </c>
      <c r="E12" s="32"/>
      <c r="F12" s="33">
        <v>0.28999999999999998</v>
      </c>
      <c r="G12" s="32" t="s">
        <v>738</v>
      </c>
      <c r="H12" s="103">
        <v>1</v>
      </c>
      <c r="I12" s="32">
        <v>4</v>
      </c>
      <c r="J12" s="35" t="s">
        <v>51</v>
      </c>
      <c r="K12" s="35" t="s">
        <v>880</v>
      </c>
      <c r="L12" s="35"/>
      <c r="M12" s="35"/>
      <c r="N12" s="35"/>
      <c r="O12" s="35"/>
      <c r="P12" s="35"/>
      <c r="Q12" s="35"/>
      <c r="R12" s="32"/>
      <c r="S12" s="36">
        <f t="shared" si="0"/>
        <v>1.1599999999999999</v>
      </c>
      <c r="T12" s="39">
        <f t="shared" si="1"/>
        <v>1.1599999999999999</v>
      </c>
      <c r="U12" s="36">
        <v>4</v>
      </c>
    </row>
    <row r="13" spans="1:21" x14ac:dyDescent="0.25">
      <c r="A13" s="30">
        <f t="shared" si="2"/>
        <v>4</v>
      </c>
      <c r="B13" s="32"/>
      <c r="C13" s="32"/>
      <c r="D13" s="100">
        <v>2185</v>
      </c>
      <c r="E13" s="32"/>
      <c r="F13" s="33">
        <v>0.28999999999999998</v>
      </c>
      <c r="G13" s="32" t="s">
        <v>738</v>
      </c>
      <c r="H13" s="103">
        <v>1</v>
      </c>
      <c r="I13" s="32">
        <v>4</v>
      </c>
      <c r="J13" s="35" t="s">
        <v>64</v>
      </c>
      <c r="K13" s="35" t="s">
        <v>880</v>
      </c>
      <c r="L13" s="35"/>
      <c r="M13" s="35"/>
      <c r="N13" s="35"/>
      <c r="O13" s="35"/>
      <c r="P13" s="35"/>
      <c r="Q13" s="35"/>
      <c r="R13" s="32"/>
      <c r="S13" s="36">
        <f t="shared" si="0"/>
        <v>1.1599999999999999</v>
      </c>
      <c r="T13" s="39">
        <f t="shared" si="1"/>
        <v>1.1599999999999999</v>
      </c>
      <c r="U13" s="36">
        <v>3.5</v>
      </c>
    </row>
    <row r="14" spans="1:21" x14ac:dyDescent="0.25">
      <c r="A14" s="30">
        <f t="shared" si="2"/>
        <v>5</v>
      </c>
      <c r="B14" s="32"/>
      <c r="C14" s="32"/>
      <c r="D14" s="126">
        <v>2186</v>
      </c>
      <c r="E14" s="32"/>
      <c r="F14" s="33">
        <v>0.35</v>
      </c>
      <c r="G14" s="32" t="s">
        <v>738</v>
      </c>
      <c r="H14" s="103">
        <v>1</v>
      </c>
      <c r="I14" s="32">
        <v>4</v>
      </c>
      <c r="J14" s="35" t="s">
        <v>46</v>
      </c>
      <c r="K14" s="35" t="s">
        <v>881</v>
      </c>
      <c r="L14" s="35"/>
      <c r="M14" s="35"/>
      <c r="N14" s="35"/>
      <c r="O14" s="35"/>
      <c r="P14" s="35"/>
      <c r="Q14" s="35"/>
      <c r="R14" s="32"/>
      <c r="S14" s="36">
        <f t="shared" si="0"/>
        <v>1.4</v>
      </c>
      <c r="T14" s="39">
        <f t="shared" si="1"/>
        <v>1.4</v>
      </c>
      <c r="U14" s="36">
        <v>4</v>
      </c>
    </row>
    <row r="15" spans="1:21" x14ac:dyDescent="0.25">
      <c r="A15" s="30">
        <f t="shared" si="2"/>
        <v>6</v>
      </c>
      <c r="B15" s="32"/>
      <c r="C15" s="32"/>
      <c r="D15" s="102">
        <f t="shared" ref="D15:D21" si="3">D14+1</f>
        <v>2187</v>
      </c>
      <c r="E15" s="32"/>
      <c r="F15" s="33">
        <v>0.4</v>
      </c>
      <c r="G15" s="32" t="s">
        <v>738</v>
      </c>
      <c r="H15" s="103">
        <v>1</v>
      </c>
      <c r="I15" s="32">
        <v>4</v>
      </c>
      <c r="J15" s="35" t="s">
        <v>64</v>
      </c>
      <c r="K15" s="35">
        <v>1</v>
      </c>
      <c r="L15" s="35"/>
      <c r="M15" s="35"/>
      <c r="N15" s="35"/>
      <c r="O15" s="35"/>
      <c r="P15" s="35"/>
      <c r="Q15" s="35"/>
      <c r="R15" s="32"/>
      <c r="S15" s="36">
        <f t="shared" si="0"/>
        <v>1.6</v>
      </c>
      <c r="T15" s="39">
        <f t="shared" si="1"/>
        <v>1.6</v>
      </c>
      <c r="U15" s="36">
        <v>5</v>
      </c>
    </row>
    <row r="16" spans="1:21" x14ac:dyDescent="0.25">
      <c r="A16" s="30">
        <f t="shared" si="2"/>
        <v>7</v>
      </c>
      <c r="B16" s="32"/>
      <c r="C16" s="32"/>
      <c r="D16" s="102">
        <v>2188</v>
      </c>
      <c r="E16" s="32"/>
      <c r="F16" s="33">
        <v>0.45</v>
      </c>
      <c r="G16" s="32" t="s">
        <v>738</v>
      </c>
      <c r="H16" s="103">
        <v>1</v>
      </c>
      <c r="I16" s="32">
        <v>4</v>
      </c>
      <c r="J16" s="35" t="s">
        <v>64</v>
      </c>
      <c r="K16" s="35">
        <v>1</v>
      </c>
      <c r="L16" s="35"/>
      <c r="M16" s="35"/>
      <c r="N16" s="35"/>
      <c r="O16" s="35"/>
      <c r="P16" s="35"/>
      <c r="Q16" s="35"/>
      <c r="R16" s="32"/>
      <c r="S16" s="36">
        <f t="shared" si="0"/>
        <v>1.8</v>
      </c>
      <c r="T16" s="39">
        <f t="shared" si="1"/>
        <v>1.8</v>
      </c>
      <c r="U16" s="36">
        <v>5</v>
      </c>
    </row>
    <row r="17" spans="1:21" x14ac:dyDescent="0.25">
      <c r="A17" s="30">
        <f t="shared" si="2"/>
        <v>8</v>
      </c>
      <c r="B17" s="32"/>
      <c r="C17" s="32"/>
      <c r="D17" s="102">
        <v>2189</v>
      </c>
      <c r="E17" s="32"/>
      <c r="F17" s="33">
        <v>0.52</v>
      </c>
      <c r="G17" s="32" t="s">
        <v>738</v>
      </c>
      <c r="H17" s="103">
        <v>1</v>
      </c>
      <c r="I17" s="32">
        <v>12</v>
      </c>
      <c r="J17" s="35" t="s">
        <v>57</v>
      </c>
      <c r="K17" s="35">
        <v>1</v>
      </c>
      <c r="L17" s="35"/>
      <c r="M17" s="35"/>
      <c r="N17" s="35"/>
      <c r="O17" s="35"/>
      <c r="P17" s="35"/>
      <c r="Q17" s="35"/>
      <c r="R17" s="32" t="s">
        <v>882</v>
      </c>
      <c r="S17" s="36">
        <f t="shared" si="0"/>
        <v>6.24</v>
      </c>
      <c r="T17" s="39">
        <f t="shared" si="1"/>
        <v>6.24</v>
      </c>
      <c r="U17" s="36">
        <v>10</v>
      </c>
    </row>
    <row r="18" spans="1:21" x14ac:dyDescent="0.25">
      <c r="A18" s="30">
        <f t="shared" si="2"/>
        <v>9</v>
      </c>
      <c r="B18" s="32"/>
      <c r="C18" s="32"/>
      <c r="D18" s="102">
        <v>2189</v>
      </c>
      <c r="E18" s="32"/>
      <c r="F18" s="33">
        <v>0.52</v>
      </c>
      <c r="G18" s="32" t="s">
        <v>738</v>
      </c>
      <c r="H18" s="103">
        <v>1</v>
      </c>
      <c r="I18" s="32">
        <v>12</v>
      </c>
      <c r="J18" s="35" t="s">
        <v>57</v>
      </c>
      <c r="K18" s="35">
        <v>1</v>
      </c>
      <c r="L18" s="35"/>
      <c r="M18" s="35"/>
      <c r="N18" s="35"/>
      <c r="O18" s="35"/>
      <c r="P18" s="35"/>
      <c r="Q18" s="35"/>
      <c r="R18" s="41" t="s">
        <v>883</v>
      </c>
      <c r="S18" s="36">
        <f t="shared" si="0"/>
        <v>6.24</v>
      </c>
      <c r="T18" s="39">
        <f t="shared" si="1"/>
        <v>6.24</v>
      </c>
      <c r="U18" s="143">
        <v>10</v>
      </c>
    </row>
    <row r="19" spans="1:21" x14ac:dyDescent="0.25">
      <c r="A19" s="30">
        <f t="shared" si="2"/>
        <v>10</v>
      </c>
      <c r="B19" s="32"/>
      <c r="C19" s="32"/>
      <c r="D19" s="102">
        <f t="shared" si="3"/>
        <v>2190</v>
      </c>
      <c r="E19" s="32"/>
      <c r="F19" s="33">
        <v>0.56000000000000005</v>
      </c>
      <c r="G19" s="32" t="s">
        <v>738</v>
      </c>
      <c r="H19" s="103">
        <v>1</v>
      </c>
      <c r="I19" s="32">
        <v>4</v>
      </c>
      <c r="J19" s="35" t="s">
        <v>64</v>
      </c>
      <c r="K19" s="35">
        <v>1</v>
      </c>
      <c r="L19" s="35"/>
      <c r="M19" s="35"/>
      <c r="N19" s="35"/>
      <c r="O19" s="35"/>
      <c r="P19" s="35"/>
      <c r="Q19" s="35"/>
      <c r="R19" s="32"/>
      <c r="S19" s="36">
        <f t="shared" si="0"/>
        <v>2.2400000000000002</v>
      </c>
      <c r="T19" s="39">
        <f t="shared" si="1"/>
        <v>2.2400000000000002</v>
      </c>
      <c r="U19" s="36">
        <v>5.25</v>
      </c>
    </row>
    <row r="20" spans="1:21" x14ac:dyDescent="0.25">
      <c r="A20" s="30">
        <f t="shared" si="2"/>
        <v>11</v>
      </c>
      <c r="B20" s="32"/>
      <c r="C20" s="32"/>
      <c r="D20" s="102">
        <f t="shared" si="3"/>
        <v>2191</v>
      </c>
      <c r="E20" s="32"/>
      <c r="F20" s="33">
        <v>0.65</v>
      </c>
      <c r="G20" s="32" t="s">
        <v>738</v>
      </c>
      <c r="H20" s="103">
        <v>1</v>
      </c>
      <c r="I20" s="32">
        <v>4</v>
      </c>
      <c r="J20" s="35" t="s">
        <v>57</v>
      </c>
      <c r="K20" s="35">
        <v>1</v>
      </c>
      <c r="L20" s="35"/>
      <c r="M20" s="35"/>
      <c r="N20" s="35"/>
      <c r="O20" s="35"/>
      <c r="P20" s="35"/>
      <c r="Q20" s="35"/>
      <c r="R20" s="32"/>
      <c r="S20" s="36">
        <f t="shared" si="0"/>
        <v>2.6</v>
      </c>
      <c r="T20" s="39">
        <f t="shared" si="1"/>
        <v>2.6</v>
      </c>
      <c r="U20" s="36">
        <v>6.5</v>
      </c>
    </row>
    <row r="21" spans="1:21" x14ac:dyDescent="0.25">
      <c r="A21" s="30">
        <f t="shared" si="2"/>
        <v>12</v>
      </c>
      <c r="B21" s="32"/>
      <c r="C21" s="32"/>
      <c r="D21" s="102">
        <f t="shared" si="3"/>
        <v>2192</v>
      </c>
      <c r="E21" s="32"/>
      <c r="F21" s="33">
        <v>0.75</v>
      </c>
      <c r="G21" s="32" t="s">
        <v>738</v>
      </c>
      <c r="H21" s="103">
        <v>1</v>
      </c>
      <c r="I21" s="32">
        <v>4</v>
      </c>
      <c r="J21" s="35" t="s">
        <v>64</v>
      </c>
      <c r="K21" s="35">
        <v>1</v>
      </c>
      <c r="L21" s="35"/>
      <c r="M21" s="35"/>
      <c r="N21" s="35"/>
      <c r="O21" s="35"/>
      <c r="P21" s="35"/>
      <c r="Q21" s="35"/>
      <c r="R21" s="32" t="s">
        <v>884</v>
      </c>
      <c r="S21" s="36">
        <f t="shared" si="0"/>
        <v>3</v>
      </c>
      <c r="T21" s="39">
        <f t="shared" si="1"/>
        <v>3</v>
      </c>
      <c r="U21" s="36">
        <v>7.5</v>
      </c>
    </row>
    <row r="22" spans="1:21" x14ac:dyDescent="0.25">
      <c r="A22" s="30">
        <f t="shared" si="2"/>
        <v>13</v>
      </c>
      <c r="B22" s="32"/>
      <c r="C22" s="32"/>
      <c r="D22" s="102">
        <v>2192</v>
      </c>
      <c r="E22" s="32"/>
      <c r="F22" s="33">
        <v>0.75</v>
      </c>
      <c r="G22" s="32" t="s">
        <v>738</v>
      </c>
      <c r="H22" s="103">
        <v>1</v>
      </c>
      <c r="I22" s="32">
        <v>4</v>
      </c>
      <c r="J22" s="35" t="s">
        <v>57</v>
      </c>
      <c r="K22" s="35">
        <v>1</v>
      </c>
      <c r="L22" s="35"/>
      <c r="M22" s="35"/>
      <c r="N22" s="35"/>
      <c r="O22" s="35"/>
      <c r="P22" s="35"/>
      <c r="Q22" s="35"/>
      <c r="R22" s="32" t="s">
        <v>885</v>
      </c>
      <c r="S22" s="36">
        <f t="shared" si="0"/>
        <v>3</v>
      </c>
      <c r="T22" s="39">
        <f t="shared" si="1"/>
        <v>3</v>
      </c>
      <c r="U22" s="143">
        <v>9</v>
      </c>
    </row>
    <row r="23" spans="1:21" x14ac:dyDescent="0.25">
      <c r="A23" s="30">
        <f t="shared" si="2"/>
        <v>14</v>
      </c>
      <c r="B23" s="32"/>
      <c r="C23" s="32"/>
      <c r="D23" s="102">
        <v>2193</v>
      </c>
      <c r="E23" s="32"/>
      <c r="F23" s="33">
        <v>1</v>
      </c>
      <c r="G23" s="32" t="s">
        <v>738</v>
      </c>
      <c r="H23" s="103">
        <v>1</v>
      </c>
      <c r="I23" s="32">
        <v>4</v>
      </c>
      <c r="J23" s="35" t="s">
        <v>51</v>
      </c>
      <c r="K23" s="35">
        <v>1</v>
      </c>
      <c r="L23" s="35"/>
      <c r="M23" s="35"/>
      <c r="N23" s="35"/>
      <c r="O23" s="35"/>
      <c r="P23" s="35"/>
      <c r="Q23" s="35"/>
      <c r="R23" s="32"/>
      <c r="S23" s="36">
        <f t="shared" si="0"/>
        <v>4</v>
      </c>
      <c r="T23" s="39">
        <f t="shared" si="1"/>
        <v>4</v>
      </c>
      <c r="U23" s="36">
        <v>13</v>
      </c>
    </row>
    <row r="24" spans="1:21" x14ac:dyDescent="0.25">
      <c r="A24" s="30">
        <f t="shared" si="2"/>
        <v>15</v>
      </c>
      <c r="B24" s="32"/>
      <c r="C24" s="32"/>
      <c r="D24" s="100">
        <v>2194</v>
      </c>
      <c r="E24" s="32"/>
      <c r="F24" s="33">
        <v>1</v>
      </c>
      <c r="G24" s="32" t="s">
        <v>738</v>
      </c>
      <c r="H24" s="103">
        <v>1</v>
      </c>
      <c r="I24" s="32">
        <v>4</v>
      </c>
      <c r="J24" s="35" t="s">
        <v>46</v>
      </c>
      <c r="K24" s="35">
        <v>1</v>
      </c>
      <c r="L24" s="35"/>
      <c r="M24" s="35"/>
      <c r="N24" s="35"/>
      <c r="O24" s="35"/>
      <c r="P24" s="35"/>
      <c r="Q24" s="35"/>
      <c r="R24" s="32" t="s">
        <v>876</v>
      </c>
      <c r="S24" s="36">
        <f t="shared" si="0"/>
        <v>4</v>
      </c>
      <c r="T24" s="39">
        <f t="shared" si="1"/>
        <v>4</v>
      </c>
      <c r="U24" s="36">
        <v>10</v>
      </c>
    </row>
    <row r="25" spans="1:21" x14ac:dyDescent="0.25">
      <c r="A25" s="30">
        <f t="shared" si="2"/>
        <v>16</v>
      </c>
      <c r="B25" s="32"/>
      <c r="C25" s="32"/>
      <c r="D25" s="100">
        <v>2194</v>
      </c>
      <c r="E25" s="32" t="s">
        <v>230</v>
      </c>
      <c r="F25" s="33">
        <v>1</v>
      </c>
      <c r="G25" s="32" t="s">
        <v>738</v>
      </c>
      <c r="H25" s="103">
        <v>1</v>
      </c>
      <c r="I25" s="32">
        <v>4</v>
      </c>
      <c r="J25" s="35" t="s">
        <v>51</v>
      </c>
      <c r="K25" s="35">
        <v>1</v>
      </c>
      <c r="L25" s="35"/>
      <c r="M25" s="35"/>
      <c r="N25" s="35"/>
      <c r="O25" s="35"/>
      <c r="P25" s="35"/>
      <c r="Q25" s="35"/>
      <c r="R25" s="32" t="s">
        <v>886</v>
      </c>
      <c r="S25" s="36">
        <f t="shared" si="0"/>
        <v>4</v>
      </c>
      <c r="T25" s="39">
        <f t="shared" si="1"/>
        <v>4</v>
      </c>
      <c r="U25" s="143">
        <v>13</v>
      </c>
    </row>
    <row r="26" spans="1:21" x14ac:dyDescent="0.25">
      <c r="A26" s="30">
        <f t="shared" si="2"/>
        <v>17</v>
      </c>
      <c r="B26" s="32"/>
      <c r="C26" s="32"/>
      <c r="D26" s="100">
        <v>2194</v>
      </c>
      <c r="E26" s="32" t="s">
        <v>1385</v>
      </c>
      <c r="F26" s="33">
        <v>1</v>
      </c>
      <c r="G26" s="32" t="s">
        <v>738</v>
      </c>
      <c r="H26" s="103">
        <v>1</v>
      </c>
      <c r="I26" s="32">
        <v>4</v>
      </c>
      <c r="J26" s="35" t="s">
        <v>51</v>
      </c>
      <c r="K26" s="35">
        <v>2</v>
      </c>
      <c r="L26" s="35"/>
      <c r="M26" s="35"/>
      <c r="N26" s="35"/>
      <c r="O26" s="35"/>
      <c r="P26" s="35"/>
      <c r="Q26" s="35"/>
      <c r="R26" s="32" t="s">
        <v>885</v>
      </c>
      <c r="S26" s="36">
        <f t="shared" si="0"/>
        <v>4</v>
      </c>
      <c r="T26" s="39">
        <f t="shared" si="1"/>
        <v>4</v>
      </c>
      <c r="U26" s="143">
        <v>14</v>
      </c>
    </row>
    <row r="27" spans="1:21" x14ac:dyDescent="0.25">
      <c r="A27" s="30">
        <f t="shared" si="2"/>
        <v>18</v>
      </c>
      <c r="B27" s="32"/>
      <c r="C27" s="32"/>
      <c r="D27" s="102">
        <v>2195</v>
      </c>
      <c r="E27" s="32"/>
      <c r="F27" s="33">
        <v>2</v>
      </c>
      <c r="G27" s="32" t="s">
        <v>738</v>
      </c>
      <c r="H27" s="103">
        <v>1</v>
      </c>
      <c r="I27" s="32">
        <v>4</v>
      </c>
      <c r="J27" s="35" t="s">
        <v>57</v>
      </c>
      <c r="K27" s="35">
        <v>2</v>
      </c>
      <c r="L27" s="35"/>
      <c r="M27" s="35"/>
      <c r="N27" s="35"/>
      <c r="O27" s="35"/>
      <c r="P27" s="35"/>
      <c r="Q27" s="35"/>
      <c r="R27" s="32"/>
      <c r="S27" s="36">
        <f t="shared" si="0"/>
        <v>8</v>
      </c>
      <c r="T27" s="39">
        <f t="shared" si="1"/>
        <v>8</v>
      </c>
      <c r="U27" s="36">
        <v>20</v>
      </c>
    </row>
    <row r="28" spans="1:21" x14ac:dyDescent="0.25">
      <c r="A28" s="30">
        <f t="shared" si="2"/>
        <v>19</v>
      </c>
      <c r="B28" s="32"/>
      <c r="C28" s="32"/>
      <c r="D28" s="102">
        <f>D27+1</f>
        <v>2196</v>
      </c>
      <c r="E28" s="32"/>
      <c r="F28" s="33">
        <v>5</v>
      </c>
      <c r="G28" s="32" t="s">
        <v>738</v>
      </c>
      <c r="H28" s="103">
        <v>1</v>
      </c>
      <c r="I28" s="32">
        <v>4</v>
      </c>
      <c r="J28" s="35" t="s">
        <v>46</v>
      </c>
      <c r="K28" s="35">
        <v>1</v>
      </c>
      <c r="L28" s="35"/>
      <c r="M28" s="35"/>
      <c r="N28" s="35"/>
      <c r="O28" s="35"/>
      <c r="P28" s="35"/>
      <c r="Q28" s="35"/>
      <c r="R28" s="32" t="s">
        <v>876</v>
      </c>
      <c r="S28" s="36">
        <f t="shared" si="0"/>
        <v>20</v>
      </c>
      <c r="T28" s="39">
        <f t="shared" si="1"/>
        <v>20</v>
      </c>
      <c r="U28" s="36">
        <v>42.5</v>
      </c>
    </row>
    <row r="29" spans="1:21" x14ac:dyDescent="0.25">
      <c r="A29" s="30">
        <f t="shared" si="2"/>
        <v>20</v>
      </c>
      <c r="B29" s="32"/>
      <c r="C29" s="32"/>
      <c r="D29" s="102">
        <v>2196</v>
      </c>
      <c r="E29" s="32" t="s">
        <v>230</v>
      </c>
      <c r="F29" s="33">
        <v>5</v>
      </c>
      <c r="G29" s="32" t="s">
        <v>738</v>
      </c>
      <c r="H29" s="103">
        <v>1</v>
      </c>
      <c r="I29" s="32">
        <v>4</v>
      </c>
      <c r="J29" s="35" t="s">
        <v>57</v>
      </c>
      <c r="K29" s="35">
        <v>2</v>
      </c>
      <c r="L29" s="35"/>
      <c r="M29" s="35"/>
      <c r="N29" s="35"/>
      <c r="O29" s="35"/>
      <c r="P29" s="35"/>
      <c r="Q29" s="35"/>
      <c r="R29" s="32" t="s">
        <v>886</v>
      </c>
      <c r="S29" s="36">
        <f t="shared" si="0"/>
        <v>20</v>
      </c>
      <c r="T29" s="39">
        <f t="shared" si="1"/>
        <v>20</v>
      </c>
      <c r="U29" s="143">
        <v>45</v>
      </c>
    </row>
    <row r="30" spans="1:21" x14ac:dyDescent="0.25">
      <c r="A30" s="30">
        <f t="shared" si="2"/>
        <v>21</v>
      </c>
      <c r="B30" s="32"/>
      <c r="C30" s="32"/>
      <c r="D30" s="102">
        <v>2202</v>
      </c>
      <c r="E30" s="32"/>
      <c r="F30" s="33">
        <v>0.22</v>
      </c>
      <c r="G30" s="32" t="s">
        <v>547</v>
      </c>
      <c r="H30" s="103">
        <v>1</v>
      </c>
      <c r="I30" s="32">
        <v>4</v>
      </c>
      <c r="J30" s="35" t="s">
        <v>57</v>
      </c>
      <c r="K30" s="35">
        <v>2</v>
      </c>
      <c r="L30" s="35">
        <v>1</v>
      </c>
      <c r="M30" s="35">
        <v>1</v>
      </c>
      <c r="N30" s="35">
        <v>1</v>
      </c>
      <c r="O30" s="35">
        <v>2</v>
      </c>
      <c r="P30" s="35"/>
      <c r="Q30" s="35"/>
      <c r="R30" s="32"/>
      <c r="S30" s="36">
        <f t="shared" si="0"/>
        <v>0.88</v>
      </c>
      <c r="T30" s="39">
        <f t="shared" si="1"/>
        <v>0.88</v>
      </c>
      <c r="U30" s="36">
        <v>2.5</v>
      </c>
    </row>
    <row r="31" spans="1:21" x14ac:dyDescent="0.25">
      <c r="A31" s="30">
        <f t="shared" si="2"/>
        <v>22</v>
      </c>
      <c r="B31" s="32"/>
      <c r="C31" s="32"/>
      <c r="D31" s="102">
        <f>D30+1</f>
        <v>2203</v>
      </c>
      <c r="E31" s="32"/>
      <c r="F31" s="33">
        <v>0.22</v>
      </c>
      <c r="G31" s="32" t="s">
        <v>887</v>
      </c>
      <c r="H31" s="103">
        <v>1</v>
      </c>
      <c r="I31" s="32">
        <v>4</v>
      </c>
      <c r="J31" s="35" t="s">
        <v>64</v>
      </c>
      <c r="K31" s="35" t="s">
        <v>790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/>
      <c r="R31" s="32"/>
      <c r="S31" s="36">
        <f t="shared" si="0"/>
        <v>0.88</v>
      </c>
      <c r="T31" s="39">
        <f t="shared" si="1"/>
        <v>0.88</v>
      </c>
      <c r="U31" s="36">
        <v>2.75</v>
      </c>
    </row>
    <row r="32" spans="1:21" x14ac:dyDescent="0.25">
      <c r="A32" s="30">
        <f t="shared" si="2"/>
        <v>23</v>
      </c>
      <c r="B32" s="32"/>
      <c r="C32" s="32"/>
      <c r="D32" s="102">
        <f>D31+1</f>
        <v>2204</v>
      </c>
      <c r="E32" s="32"/>
      <c r="F32" s="33">
        <v>0.22</v>
      </c>
      <c r="G32" s="32" t="s">
        <v>888</v>
      </c>
      <c r="H32" s="103">
        <v>1</v>
      </c>
      <c r="I32" s="32">
        <v>4</v>
      </c>
      <c r="J32" s="35" t="s">
        <v>46</v>
      </c>
      <c r="K32" s="35" t="s">
        <v>790</v>
      </c>
      <c r="L32" s="35">
        <v>1</v>
      </c>
      <c r="M32" s="35">
        <v>1</v>
      </c>
      <c r="N32" s="35"/>
      <c r="O32" s="35"/>
      <c r="P32" s="35"/>
      <c r="Q32" s="35"/>
      <c r="R32" s="32"/>
      <c r="S32" s="36">
        <f t="shared" si="0"/>
        <v>0.88</v>
      </c>
      <c r="T32" s="39">
        <f t="shared" si="1"/>
        <v>0.88</v>
      </c>
      <c r="U32" s="36">
        <v>2.75</v>
      </c>
    </row>
    <row r="33" spans="1:21" x14ac:dyDescent="0.25">
      <c r="A33" s="30">
        <f t="shared" si="2"/>
        <v>24</v>
      </c>
      <c r="B33" s="32"/>
      <c r="C33" s="32"/>
      <c r="D33" s="102">
        <v>2210</v>
      </c>
      <c r="E33" s="32"/>
      <c r="F33" s="33">
        <v>0.22</v>
      </c>
      <c r="G33" s="32" t="s">
        <v>889</v>
      </c>
      <c r="H33" s="103">
        <v>1</v>
      </c>
      <c r="I33" s="32">
        <v>4</v>
      </c>
      <c r="J33" s="35" t="s">
        <v>64</v>
      </c>
      <c r="K33" s="35" t="s">
        <v>790</v>
      </c>
      <c r="L33" s="35">
        <v>1</v>
      </c>
      <c r="M33" s="35">
        <v>1</v>
      </c>
      <c r="N33" s="35">
        <v>1</v>
      </c>
      <c r="O33" s="35">
        <v>1</v>
      </c>
      <c r="P33" s="35"/>
      <c r="Q33" s="35"/>
      <c r="R33" s="32"/>
      <c r="S33" s="36">
        <f t="shared" si="0"/>
        <v>0.88</v>
      </c>
      <c r="T33" s="39">
        <f t="shared" si="1"/>
        <v>0.88</v>
      </c>
      <c r="U33" s="36">
        <v>2</v>
      </c>
    </row>
    <row r="34" spans="1:21" x14ac:dyDescent="0.25">
      <c r="A34" s="30">
        <f t="shared" si="2"/>
        <v>25</v>
      </c>
      <c r="B34" s="32"/>
      <c r="C34" s="32"/>
      <c r="D34" s="102">
        <f>D33+1</f>
        <v>2211</v>
      </c>
      <c r="E34" s="32"/>
      <c r="F34" s="33">
        <v>0.22</v>
      </c>
      <c r="G34" s="32" t="s">
        <v>890</v>
      </c>
      <c r="H34" s="103">
        <v>1</v>
      </c>
      <c r="I34" s="32">
        <v>4</v>
      </c>
      <c r="J34" s="35" t="s">
        <v>46</v>
      </c>
      <c r="K34" s="35" t="s">
        <v>891</v>
      </c>
      <c r="L34" s="35">
        <v>2</v>
      </c>
      <c r="M34" s="35">
        <v>2</v>
      </c>
      <c r="N34" s="35">
        <v>2</v>
      </c>
      <c r="O34" s="35">
        <v>2</v>
      </c>
      <c r="P34" s="35">
        <v>2</v>
      </c>
      <c r="Q34" s="35"/>
      <c r="R34" s="32"/>
      <c r="S34" s="36">
        <f t="shared" si="0"/>
        <v>0.88</v>
      </c>
      <c r="T34" s="39">
        <f t="shared" si="1"/>
        <v>0.88</v>
      </c>
      <c r="U34" s="36">
        <v>2.5</v>
      </c>
    </row>
    <row r="35" spans="1:21" x14ac:dyDescent="0.25">
      <c r="A35" s="30">
        <f t="shared" si="2"/>
        <v>26</v>
      </c>
      <c r="B35" s="32"/>
      <c r="C35" s="32"/>
      <c r="D35" s="104" t="s">
        <v>892</v>
      </c>
      <c r="E35" s="32"/>
      <c r="F35" s="33">
        <v>0.22</v>
      </c>
      <c r="G35" s="32" t="s">
        <v>893</v>
      </c>
      <c r="H35" s="103">
        <v>1</v>
      </c>
      <c r="I35" s="32">
        <v>4</v>
      </c>
      <c r="J35" s="35" t="s">
        <v>64</v>
      </c>
      <c r="K35" s="35" t="s">
        <v>790</v>
      </c>
      <c r="L35" s="35">
        <v>1</v>
      </c>
      <c r="M35" s="35">
        <v>1</v>
      </c>
      <c r="N35" s="35">
        <v>1</v>
      </c>
      <c r="O35" s="35">
        <v>1</v>
      </c>
      <c r="P35" s="35"/>
      <c r="Q35" s="35"/>
      <c r="R35" s="32"/>
      <c r="S35" s="36">
        <f t="shared" si="0"/>
        <v>0.88</v>
      </c>
      <c r="T35" s="39">
        <f t="shared" si="1"/>
        <v>0.88</v>
      </c>
      <c r="U35" s="36">
        <v>4.5</v>
      </c>
    </row>
    <row r="36" spans="1:21" x14ac:dyDescent="0.25">
      <c r="A36" s="30">
        <f t="shared" si="2"/>
        <v>27</v>
      </c>
      <c r="B36" s="32"/>
      <c r="C36" s="32"/>
      <c r="D36" s="102">
        <v>2224</v>
      </c>
      <c r="E36" s="32"/>
      <c r="F36" s="33">
        <v>0.22</v>
      </c>
      <c r="G36" s="32" t="s">
        <v>894</v>
      </c>
      <c r="H36" s="103">
        <v>1</v>
      </c>
      <c r="I36" s="32">
        <v>4</v>
      </c>
      <c r="J36" s="35" t="s">
        <v>57</v>
      </c>
      <c r="K36" s="35">
        <v>1</v>
      </c>
      <c r="L36" s="35"/>
      <c r="M36" s="35"/>
      <c r="N36" s="35"/>
      <c r="O36" s="35"/>
      <c r="P36" s="35"/>
      <c r="Q36" s="35"/>
      <c r="R36" s="32"/>
      <c r="S36" s="36">
        <f t="shared" si="0"/>
        <v>0.88</v>
      </c>
      <c r="T36" s="39">
        <f t="shared" si="1"/>
        <v>0.88</v>
      </c>
      <c r="U36" s="36">
        <v>2.25</v>
      </c>
    </row>
    <row r="37" spans="1:21" x14ac:dyDescent="0.25">
      <c r="A37" s="30">
        <f t="shared" si="2"/>
        <v>28</v>
      </c>
      <c r="B37" s="32"/>
      <c r="C37" s="32"/>
      <c r="D37" s="104" t="s">
        <v>895</v>
      </c>
      <c r="E37" s="32"/>
      <c r="F37" s="33">
        <v>0.22</v>
      </c>
      <c r="G37" s="32" t="s">
        <v>896</v>
      </c>
      <c r="H37" s="103">
        <v>1</v>
      </c>
      <c r="I37" s="32">
        <v>4</v>
      </c>
      <c r="J37" s="35" t="s">
        <v>57</v>
      </c>
      <c r="K37" s="35">
        <v>2</v>
      </c>
      <c r="L37" s="35">
        <v>3</v>
      </c>
      <c r="M37" s="35">
        <v>2</v>
      </c>
      <c r="N37" s="35">
        <v>2</v>
      </c>
      <c r="O37" s="35"/>
      <c r="P37" s="35"/>
      <c r="Q37" s="35">
        <v>1</v>
      </c>
      <c r="R37" s="32"/>
      <c r="S37" s="36">
        <f t="shared" si="0"/>
        <v>0.88</v>
      </c>
      <c r="T37" s="39">
        <f t="shared" si="1"/>
        <v>0.88</v>
      </c>
      <c r="U37" s="36">
        <v>4.25</v>
      </c>
    </row>
    <row r="38" spans="1:21" x14ac:dyDescent="0.25">
      <c r="A38" s="30">
        <f t="shared" si="2"/>
        <v>29</v>
      </c>
      <c r="B38" s="32"/>
      <c r="C38" s="32"/>
      <c r="D38" s="102">
        <v>2239</v>
      </c>
      <c r="E38" s="32"/>
      <c r="F38" s="33">
        <v>0.22</v>
      </c>
      <c r="G38" s="32" t="s">
        <v>897</v>
      </c>
      <c r="H38" s="103">
        <v>1</v>
      </c>
      <c r="I38" s="32">
        <v>4</v>
      </c>
      <c r="J38" s="35" t="s">
        <v>46</v>
      </c>
      <c r="K38" s="35">
        <v>2</v>
      </c>
      <c r="L38" s="35"/>
      <c r="M38" s="35"/>
      <c r="N38" s="35"/>
      <c r="O38" s="35"/>
      <c r="P38" s="35"/>
      <c r="Q38" s="35"/>
      <c r="R38" s="32"/>
      <c r="S38" s="36">
        <f t="shared" si="0"/>
        <v>0.88</v>
      </c>
      <c r="T38" s="39">
        <f t="shared" si="1"/>
        <v>0.88</v>
      </c>
      <c r="U38" s="36">
        <v>2.75</v>
      </c>
    </row>
    <row r="39" spans="1:21" x14ac:dyDescent="0.25">
      <c r="A39" s="30">
        <f t="shared" si="2"/>
        <v>30</v>
      </c>
      <c r="B39" s="32"/>
      <c r="C39" s="32"/>
      <c r="D39" s="122" t="s">
        <v>898</v>
      </c>
      <c r="E39" s="32"/>
      <c r="F39" s="122">
        <v>0.22</v>
      </c>
      <c r="G39" s="32" t="s">
        <v>899</v>
      </c>
      <c r="H39" s="103">
        <v>1</v>
      </c>
      <c r="I39" s="32">
        <v>4</v>
      </c>
      <c r="J39" s="35" t="s">
        <v>46</v>
      </c>
      <c r="K39" s="35" t="s">
        <v>790</v>
      </c>
      <c r="L39" s="35">
        <v>1</v>
      </c>
      <c r="M39" s="35">
        <v>1</v>
      </c>
      <c r="N39" s="35">
        <v>1</v>
      </c>
      <c r="O39" s="35">
        <v>1</v>
      </c>
      <c r="P39" s="35"/>
      <c r="Q39" s="35"/>
      <c r="R39" s="32"/>
      <c r="S39" s="36">
        <f t="shared" si="0"/>
        <v>0.88</v>
      </c>
      <c r="T39" s="39">
        <f t="shared" si="1"/>
        <v>0.88</v>
      </c>
      <c r="U39" s="36">
        <v>3.75</v>
      </c>
    </row>
    <row r="40" spans="1:21" x14ac:dyDescent="0.25">
      <c r="A40" s="30">
        <f t="shared" si="2"/>
        <v>31</v>
      </c>
      <c r="B40" s="32"/>
      <c r="C40" s="32"/>
      <c r="D40" s="102">
        <v>2244</v>
      </c>
      <c r="E40" s="32"/>
      <c r="F40" s="33">
        <v>0.22</v>
      </c>
      <c r="G40" s="32" t="s">
        <v>900</v>
      </c>
      <c r="H40" s="103">
        <v>1</v>
      </c>
      <c r="I40" s="32">
        <v>4</v>
      </c>
      <c r="J40" s="35" t="s">
        <v>51</v>
      </c>
      <c r="K40" s="35">
        <v>2</v>
      </c>
      <c r="L40" s="35">
        <v>2</v>
      </c>
      <c r="M40" s="35">
        <v>2</v>
      </c>
      <c r="N40" s="35">
        <v>2</v>
      </c>
      <c r="O40" s="35">
        <v>2</v>
      </c>
      <c r="P40" s="35"/>
      <c r="Q40" s="35"/>
      <c r="R40" s="32"/>
      <c r="S40" s="36">
        <f t="shared" si="0"/>
        <v>0.88</v>
      </c>
      <c r="T40" s="39">
        <f t="shared" si="1"/>
        <v>0.88</v>
      </c>
      <c r="U40" s="36">
        <v>2.1</v>
      </c>
    </row>
    <row r="41" spans="1:21" x14ac:dyDescent="0.25">
      <c r="A41" s="30">
        <f t="shared" si="2"/>
        <v>32</v>
      </c>
      <c r="B41" s="32"/>
      <c r="C41" s="32"/>
      <c r="D41" s="102">
        <f t="shared" ref="D41:D51" si="4">D40+1</f>
        <v>2245</v>
      </c>
      <c r="E41" s="32"/>
      <c r="F41" s="33">
        <v>0.22</v>
      </c>
      <c r="G41" s="32" t="s">
        <v>900</v>
      </c>
      <c r="H41" s="103">
        <v>1</v>
      </c>
      <c r="I41" s="32">
        <v>4</v>
      </c>
      <c r="J41" s="35" t="s">
        <v>57</v>
      </c>
      <c r="K41" s="35">
        <v>1</v>
      </c>
      <c r="L41" s="35">
        <v>1</v>
      </c>
      <c r="M41" s="35">
        <v>1</v>
      </c>
      <c r="N41" s="35">
        <v>1</v>
      </c>
      <c r="O41" s="35">
        <v>2</v>
      </c>
      <c r="P41" s="35">
        <v>1</v>
      </c>
      <c r="Q41" s="35"/>
      <c r="R41" s="32"/>
      <c r="S41" s="36">
        <f t="shared" si="0"/>
        <v>0.88</v>
      </c>
      <c r="T41" s="39">
        <f t="shared" si="1"/>
        <v>0.88</v>
      </c>
      <c r="U41" s="36">
        <v>2.1</v>
      </c>
    </row>
    <row r="42" spans="1:21" x14ac:dyDescent="0.25">
      <c r="A42" s="30">
        <f t="shared" si="2"/>
        <v>33</v>
      </c>
      <c r="B42" s="32"/>
      <c r="C42" s="32"/>
      <c r="D42" s="102">
        <f t="shared" si="4"/>
        <v>2246</v>
      </c>
      <c r="E42" s="32"/>
      <c r="F42" s="33">
        <v>0.22</v>
      </c>
      <c r="G42" s="32" t="s">
        <v>901</v>
      </c>
      <c r="H42" s="103">
        <v>1</v>
      </c>
      <c r="I42" s="32">
        <v>4</v>
      </c>
      <c r="J42" s="35" t="s">
        <v>57</v>
      </c>
      <c r="K42" s="35">
        <v>1</v>
      </c>
      <c r="L42" s="35">
        <v>1</v>
      </c>
      <c r="M42" s="35">
        <v>1</v>
      </c>
      <c r="N42" s="35">
        <v>1</v>
      </c>
      <c r="O42" s="35">
        <v>1</v>
      </c>
      <c r="P42" s="35"/>
      <c r="Q42" s="35"/>
      <c r="R42" s="32"/>
      <c r="S42" s="36">
        <f t="shared" si="0"/>
        <v>0.88</v>
      </c>
      <c r="T42" s="39">
        <f t="shared" si="1"/>
        <v>0.88</v>
      </c>
      <c r="U42" s="36">
        <v>2.5</v>
      </c>
    </row>
    <row r="43" spans="1:21" x14ac:dyDescent="0.25">
      <c r="A43" s="30">
        <f t="shared" si="2"/>
        <v>34</v>
      </c>
      <c r="B43" s="32"/>
      <c r="C43" s="32"/>
      <c r="D43" s="102">
        <f t="shared" si="4"/>
        <v>2247</v>
      </c>
      <c r="E43" s="32"/>
      <c r="F43" s="33">
        <v>0.22</v>
      </c>
      <c r="G43" s="32" t="s">
        <v>902</v>
      </c>
      <c r="H43" s="103">
        <v>1</v>
      </c>
      <c r="I43" s="32">
        <v>4</v>
      </c>
      <c r="J43" s="35" t="s">
        <v>64</v>
      </c>
      <c r="K43" s="35">
        <v>1</v>
      </c>
      <c r="L43" s="35">
        <v>1</v>
      </c>
      <c r="M43" s="35">
        <v>1</v>
      </c>
      <c r="N43" s="35">
        <v>1</v>
      </c>
      <c r="O43" s="35">
        <v>1</v>
      </c>
      <c r="P43" s="35"/>
      <c r="Q43" s="35"/>
      <c r="R43" s="32"/>
      <c r="S43" s="36">
        <f t="shared" si="0"/>
        <v>0.88</v>
      </c>
      <c r="T43" s="39">
        <f t="shared" si="1"/>
        <v>0.88</v>
      </c>
      <c r="U43" s="36">
        <v>2.1</v>
      </c>
    </row>
    <row r="44" spans="1:21" x14ac:dyDescent="0.25">
      <c r="A44" s="30">
        <f t="shared" si="2"/>
        <v>35</v>
      </c>
      <c r="B44" s="32"/>
      <c r="C44" s="32"/>
      <c r="D44" s="102">
        <f t="shared" si="4"/>
        <v>2248</v>
      </c>
      <c r="E44" s="32"/>
      <c r="F44" s="33">
        <v>0.22</v>
      </c>
      <c r="G44" s="32" t="s">
        <v>547</v>
      </c>
      <c r="H44" s="103">
        <v>1</v>
      </c>
      <c r="I44" s="32">
        <v>4</v>
      </c>
      <c r="J44" s="35" t="s">
        <v>46</v>
      </c>
      <c r="K44" s="35">
        <v>1</v>
      </c>
      <c r="L44" s="35">
        <v>1</v>
      </c>
      <c r="M44" s="35">
        <v>1</v>
      </c>
      <c r="N44" s="35">
        <v>2</v>
      </c>
      <c r="O44" s="35">
        <v>1</v>
      </c>
      <c r="P44" s="35"/>
      <c r="Q44" s="35"/>
      <c r="R44" s="32"/>
      <c r="S44" s="36">
        <f t="shared" si="0"/>
        <v>0.88</v>
      </c>
      <c r="T44" s="39">
        <f t="shared" si="1"/>
        <v>0.88</v>
      </c>
      <c r="U44" s="36">
        <v>2.1</v>
      </c>
    </row>
    <row r="45" spans="1:21" x14ac:dyDescent="0.25">
      <c r="A45" s="30">
        <f t="shared" si="2"/>
        <v>36</v>
      </c>
      <c r="B45" s="32"/>
      <c r="C45" s="32"/>
      <c r="D45" s="102">
        <f t="shared" si="4"/>
        <v>2249</v>
      </c>
      <c r="E45" s="32"/>
      <c r="F45" s="33">
        <v>0.22</v>
      </c>
      <c r="G45" s="32" t="s">
        <v>903</v>
      </c>
      <c r="H45" s="103">
        <v>1</v>
      </c>
      <c r="I45" s="32">
        <v>4</v>
      </c>
      <c r="J45" s="35" t="s">
        <v>46</v>
      </c>
      <c r="K45" s="35">
        <v>1</v>
      </c>
      <c r="L45" s="35">
        <v>1</v>
      </c>
      <c r="M45" s="35">
        <v>1</v>
      </c>
      <c r="N45" s="35">
        <v>1</v>
      </c>
      <c r="O45" s="35">
        <v>1</v>
      </c>
      <c r="P45" s="35"/>
      <c r="Q45" s="35"/>
      <c r="R45" s="32"/>
      <c r="S45" s="36">
        <f t="shared" si="0"/>
        <v>0.88</v>
      </c>
      <c r="T45" s="39">
        <f t="shared" si="1"/>
        <v>0.88</v>
      </c>
      <c r="U45" s="36">
        <v>2.6</v>
      </c>
    </row>
    <row r="46" spans="1:21" x14ac:dyDescent="0.25">
      <c r="A46" s="30">
        <f t="shared" si="2"/>
        <v>37</v>
      </c>
      <c r="B46" s="32"/>
      <c r="C46" s="32"/>
      <c r="D46" s="102">
        <f t="shared" si="4"/>
        <v>2250</v>
      </c>
      <c r="E46" s="32"/>
      <c r="F46" s="33">
        <v>0.22</v>
      </c>
      <c r="G46" s="32" t="s">
        <v>904</v>
      </c>
      <c r="H46" s="103">
        <v>1</v>
      </c>
      <c r="I46" s="32">
        <v>4</v>
      </c>
      <c r="J46" s="35" t="s">
        <v>51</v>
      </c>
      <c r="K46" s="35" t="s">
        <v>790</v>
      </c>
      <c r="L46" s="35">
        <v>1</v>
      </c>
      <c r="M46" s="35">
        <v>1</v>
      </c>
      <c r="N46" s="35">
        <v>1</v>
      </c>
      <c r="O46" s="35"/>
      <c r="P46" s="35"/>
      <c r="Q46" s="35"/>
      <c r="R46" s="32"/>
      <c r="S46" s="36">
        <f t="shared" si="0"/>
        <v>0.88</v>
      </c>
      <c r="T46" s="39">
        <f t="shared" si="1"/>
        <v>0.88</v>
      </c>
      <c r="U46" s="36">
        <v>2</v>
      </c>
    </row>
    <row r="47" spans="1:21" x14ac:dyDescent="0.25">
      <c r="A47" s="30">
        <f t="shared" si="2"/>
        <v>38</v>
      </c>
      <c r="B47" s="32"/>
      <c r="C47" s="32"/>
      <c r="D47" s="102">
        <f t="shared" si="4"/>
        <v>2251</v>
      </c>
      <c r="E47" s="32"/>
      <c r="F47" s="33">
        <v>0.22</v>
      </c>
      <c r="G47" s="32" t="s">
        <v>356</v>
      </c>
      <c r="H47" s="103">
        <v>1</v>
      </c>
      <c r="I47" s="32">
        <v>4</v>
      </c>
      <c r="J47" s="35" t="s">
        <v>64</v>
      </c>
      <c r="K47" s="35">
        <v>1</v>
      </c>
      <c r="L47" s="35">
        <v>1</v>
      </c>
      <c r="M47" s="35">
        <v>1</v>
      </c>
      <c r="N47" s="35">
        <v>1</v>
      </c>
      <c r="O47" s="35">
        <v>2</v>
      </c>
      <c r="P47" s="35"/>
      <c r="Q47" s="35">
        <v>1</v>
      </c>
      <c r="R47" s="32"/>
      <c r="S47" s="36">
        <f t="shared" si="0"/>
        <v>0.88</v>
      </c>
      <c r="T47" s="39">
        <f t="shared" si="1"/>
        <v>0.88</v>
      </c>
      <c r="U47" s="36">
        <v>2.25</v>
      </c>
    </row>
    <row r="48" spans="1:21" x14ac:dyDescent="0.25">
      <c r="A48" s="30">
        <f t="shared" si="2"/>
        <v>39</v>
      </c>
      <c r="B48" s="32"/>
      <c r="C48" s="32"/>
      <c r="D48" s="102">
        <v>2275</v>
      </c>
      <c r="E48" s="32"/>
      <c r="F48" s="33">
        <v>0.22</v>
      </c>
      <c r="G48" s="32" t="s">
        <v>905</v>
      </c>
      <c r="H48" s="103">
        <v>1</v>
      </c>
      <c r="I48" s="32">
        <v>4</v>
      </c>
      <c r="J48" s="35" t="s">
        <v>57</v>
      </c>
      <c r="K48" s="35">
        <v>3</v>
      </c>
      <c r="L48" s="35">
        <v>2</v>
      </c>
      <c r="M48" s="35">
        <v>4</v>
      </c>
      <c r="N48" s="35">
        <v>3</v>
      </c>
      <c r="O48" s="35">
        <v>2</v>
      </c>
      <c r="P48" s="35"/>
      <c r="Q48" s="35">
        <v>1</v>
      </c>
      <c r="R48" s="32"/>
      <c r="S48" s="36">
        <f t="shared" si="0"/>
        <v>0.88</v>
      </c>
      <c r="T48" s="39">
        <f t="shared" si="1"/>
        <v>0.88</v>
      </c>
      <c r="U48" s="36">
        <v>2</v>
      </c>
    </row>
    <row r="49" spans="1:21" x14ac:dyDescent="0.25">
      <c r="A49" s="30">
        <f t="shared" si="2"/>
        <v>40</v>
      </c>
      <c r="B49" s="32"/>
      <c r="C49" s="32"/>
      <c r="D49" s="102">
        <f t="shared" si="4"/>
        <v>2276</v>
      </c>
      <c r="E49" s="32"/>
      <c r="F49" s="33">
        <v>0.22</v>
      </c>
      <c r="G49" s="32" t="s">
        <v>906</v>
      </c>
      <c r="H49" s="103">
        <v>1</v>
      </c>
      <c r="I49" s="32">
        <v>4</v>
      </c>
      <c r="J49" s="35" t="s">
        <v>51</v>
      </c>
      <c r="K49" s="35">
        <v>1</v>
      </c>
      <c r="L49" s="35">
        <v>1</v>
      </c>
      <c r="M49" s="35">
        <v>1</v>
      </c>
      <c r="N49" s="35">
        <v>1</v>
      </c>
      <c r="O49" s="35"/>
      <c r="P49" s="35"/>
      <c r="Q49" s="35"/>
      <c r="R49" s="32"/>
      <c r="S49" s="36">
        <f t="shared" si="0"/>
        <v>0.88</v>
      </c>
      <c r="T49" s="39">
        <f t="shared" si="1"/>
        <v>0.88</v>
      </c>
      <c r="U49" s="36">
        <v>2</v>
      </c>
    </row>
    <row r="50" spans="1:21" x14ac:dyDescent="0.25">
      <c r="A50" s="30">
        <f t="shared" si="2"/>
        <v>41</v>
      </c>
      <c r="B50" s="32"/>
      <c r="C50" s="32"/>
      <c r="D50" s="102">
        <f t="shared" si="4"/>
        <v>2277</v>
      </c>
      <c r="E50" s="32"/>
      <c r="F50" s="33">
        <v>0.25</v>
      </c>
      <c r="G50" s="41" t="s">
        <v>907</v>
      </c>
      <c r="H50" s="103">
        <v>1</v>
      </c>
      <c r="I50" s="32">
        <v>4</v>
      </c>
      <c r="J50" s="35" t="s">
        <v>57</v>
      </c>
      <c r="K50" s="35">
        <v>1</v>
      </c>
      <c r="L50" s="35">
        <v>1</v>
      </c>
      <c r="M50" s="35">
        <v>1</v>
      </c>
      <c r="N50" s="35">
        <v>1</v>
      </c>
      <c r="O50" s="35"/>
      <c r="P50" s="35"/>
      <c r="Q50" s="35"/>
      <c r="R50" s="32"/>
      <c r="S50" s="36">
        <f t="shared" si="0"/>
        <v>1</v>
      </c>
      <c r="T50" s="39">
        <f t="shared" si="1"/>
        <v>1</v>
      </c>
      <c r="U50" s="36">
        <v>2.25</v>
      </c>
    </row>
    <row r="51" spans="1:21" x14ac:dyDescent="0.25">
      <c r="A51" s="30">
        <f t="shared" si="2"/>
        <v>42</v>
      </c>
      <c r="B51" s="32"/>
      <c r="C51" s="32"/>
      <c r="D51" s="102">
        <f t="shared" si="4"/>
        <v>2278</v>
      </c>
      <c r="E51" s="32"/>
      <c r="F51" s="33">
        <v>0.25</v>
      </c>
      <c r="G51" s="32" t="s">
        <v>908</v>
      </c>
      <c r="H51" s="103">
        <v>1</v>
      </c>
      <c r="I51" s="32">
        <v>4</v>
      </c>
      <c r="J51" s="35" t="s">
        <v>51</v>
      </c>
      <c r="K51" s="35">
        <v>1</v>
      </c>
      <c r="L51" s="35">
        <v>1</v>
      </c>
      <c r="M51" s="35">
        <v>1</v>
      </c>
      <c r="N51" s="35">
        <v>1</v>
      </c>
      <c r="O51" s="35"/>
      <c r="P51" s="35"/>
      <c r="Q51" s="35"/>
      <c r="R51" s="32"/>
      <c r="S51" s="36">
        <f t="shared" si="0"/>
        <v>1</v>
      </c>
      <c r="T51" s="39">
        <f t="shared" si="1"/>
        <v>1</v>
      </c>
      <c r="U51" s="36">
        <v>2.25</v>
      </c>
    </row>
    <row r="52" spans="1:21" x14ac:dyDescent="0.25">
      <c r="A52" s="30">
        <f t="shared" si="2"/>
        <v>43</v>
      </c>
      <c r="B52" s="32"/>
      <c r="C52" s="32"/>
      <c r="D52" s="104" t="s">
        <v>909</v>
      </c>
      <c r="E52" s="32"/>
      <c r="F52" s="33">
        <v>0.22</v>
      </c>
      <c r="G52" s="32" t="s">
        <v>910</v>
      </c>
      <c r="H52" s="103">
        <v>1</v>
      </c>
      <c r="I52" s="32">
        <v>4</v>
      </c>
      <c r="J52" s="35" t="s">
        <v>46</v>
      </c>
      <c r="K52" s="35">
        <v>1</v>
      </c>
      <c r="L52" s="35">
        <v>1</v>
      </c>
      <c r="M52" s="35">
        <v>1</v>
      </c>
      <c r="N52" s="35">
        <v>1</v>
      </c>
      <c r="O52" s="35">
        <v>1</v>
      </c>
      <c r="P52" s="35"/>
      <c r="Q52" s="35"/>
      <c r="R52" s="32"/>
      <c r="S52" s="36">
        <f t="shared" si="0"/>
        <v>0.88</v>
      </c>
      <c r="T52" s="39">
        <f t="shared" si="1"/>
        <v>0.88</v>
      </c>
      <c r="U52" s="143">
        <v>4</v>
      </c>
    </row>
    <row r="53" spans="1:21" x14ac:dyDescent="0.25">
      <c r="A53" s="30">
        <f t="shared" si="2"/>
        <v>44</v>
      </c>
      <c r="B53" s="32"/>
      <c r="C53" s="32"/>
      <c r="D53" s="104" t="s">
        <v>909</v>
      </c>
      <c r="E53" s="32"/>
      <c r="F53" s="33">
        <v>0.22</v>
      </c>
      <c r="G53" s="32" t="s">
        <v>910</v>
      </c>
      <c r="H53" s="103">
        <v>1</v>
      </c>
      <c r="I53" s="32">
        <v>4</v>
      </c>
      <c r="J53" s="35" t="s">
        <v>64</v>
      </c>
      <c r="K53" s="35">
        <v>1</v>
      </c>
      <c r="L53" s="35">
        <v>1</v>
      </c>
      <c r="M53" s="35">
        <v>1</v>
      </c>
      <c r="N53" s="35">
        <v>1</v>
      </c>
      <c r="O53" s="35">
        <v>1</v>
      </c>
      <c r="P53" s="35"/>
      <c r="Q53" s="35"/>
      <c r="R53" s="32"/>
      <c r="S53" s="36">
        <f t="shared" si="0"/>
        <v>0.88</v>
      </c>
      <c r="T53" s="39">
        <f t="shared" si="1"/>
        <v>0.88</v>
      </c>
      <c r="U53" s="143">
        <v>4</v>
      </c>
    </row>
    <row r="54" spans="1:21" x14ac:dyDescent="0.25">
      <c r="A54" s="30">
        <f t="shared" si="2"/>
        <v>45</v>
      </c>
      <c r="B54" s="32"/>
      <c r="C54" s="32"/>
      <c r="D54" s="104" t="s">
        <v>909</v>
      </c>
      <c r="E54" s="32"/>
      <c r="F54" s="33">
        <v>0.22</v>
      </c>
      <c r="G54" s="32" t="s">
        <v>910</v>
      </c>
      <c r="H54" s="103">
        <v>1</v>
      </c>
      <c r="I54" s="32">
        <v>4</v>
      </c>
      <c r="J54" s="35" t="s">
        <v>51</v>
      </c>
      <c r="K54" s="35">
        <v>1</v>
      </c>
      <c r="L54" s="35">
        <v>1</v>
      </c>
      <c r="M54" s="35">
        <v>1</v>
      </c>
      <c r="N54" s="35">
        <v>1</v>
      </c>
      <c r="O54" s="35">
        <v>1</v>
      </c>
      <c r="P54" s="35"/>
      <c r="Q54" s="35"/>
      <c r="R54" s="32"/>
      <c r="S54" s="36">
        <f t="shared" si="0"/>
        <v>0.88</v>
      </c>
      <c r="T54" s="39">
        <f t="shared" si="1"/>
        <v>0.88</v>
      </c>
      <c r="U54" s="143">
        <v>4</v>
      </c>
    </row>
    <row r="55" spans="1:21" x14ac:dyDescent="0.25">
      <c r="A55" s="30">
        <f t="shared" si="2"/>
        <v>46</v>
      </c>
      <c r="B55" s="32"/>
      <c r="C55" s="32"/>
      <c r="D55" s="104" t="s">
        <v>909</v>
      </c>
      <c r="E55" s="32"/>
      <c r="F55" s="33">
        <v>0.22</v>
      </c>
      <c r="G55" s="32" t="s">
        <v>910</v>
      </c>
      <c r="H55" s="103">
        <v>1</v>
      </c>
      <c r="I55" s="32">
        <v>4</v>
      </c>
      <c r="J55" s="35" t="s">
        <v>57</v>
      </c>
      <c r="K55" s="35">
        <v>1</v>
      </c>
      <c r="L55" s="35">
        <v>1</v>
      </c>
      <c r="M55" s="35">
        <v>1</v>
      </c>
      <c r="N55" s="35">
        <v>1</v>
      </c>
      <c r="O55" s="35">
        <v>1</v>
      </c>
      <c r="P55" s="35"/>
      <c r="Q55" s="35"/>
      <c r="R55" s="32"/>
      <c r="S55" s="36">
        <f t="shared" si="0"/>
        <v>0.88</v>
      </c>
      <c r="T55" s="39">
        <f t="shared" si="1"/>
        <v>0.88</v>
      </c>
      <c r="U55" s="143">
        <v>4</v>
      </c>
    </row>
    <row r="56" spans="1:21" x14ac:dyDescent="0.25">
      <c r="A56" s="30">
        <f t="shared" si="2"/>
        <v>47</v>
      </c>
      <c r="B56" s="32"/>
      <c r="C56" s="32"/>
      <c r="D56" s="104" t="s">
        <v>909</v>
      </c>
      <c r="E56" s="32" t="s">
        <v>235</v>
      </c>
      <c r="F56" s="33">
        <v>0.22</v>
      </c>
      <c r="G56" s="32" t="s">
        <v>910</v>
      </c>
      <c r="H56" s="103">
        <v>1</v>
      </c>
      <c r="I56" s="32">
        <v>50</v>
      </c>
      <c r="J56" s="35" t="s">
        <v>51</v>
      </c>
      <c r="K56" s="35">
        <v>1</v>
      </c>
      <c r="L56" s="35">
        <v>1</v>
      </c>
      <c r="M56" s="35">
        <v>1</v>
      </c>
      <c r="N56" s="35">
        <v>1</v>
      </c>
      <c r="O56" s="35">
        <v>1</v>
      </c>
      <c r="P56" s="35"/>
      <c r="Q56" s="35"/>
      <c r="R56" s="32"/>
      <c r="S56" s="36">
        <f t="shared" si="0"/>
        <v>11</v>
      </c>
      <c r="T56" s="39">
        <f t="shared" si="1"/>
        <v>11</v>
      </c>
      <c r="U56" s="36">
        <v>50</v>
      </c>
    </row>
    <row r="57" spans="1:21" x14ac:dyDescent="0.25">
      <c r="A57" s="30">
        <f t="shared" si="2"/>
        <v>48</v>
      </c>
      <c r="B57" s="31" t="s">
        <v>42</v>
      </c>
      <c r="C57" s="32"/>
      <c r="D57" s="102">
        <v>2336</v>
      </c>
      <c r="E57" s="32"/>
      <c r="F57" s="33">
        <v>0.22</v>
      </c>
      <c r="G57" s="32" t="s">
        <v>911</v>
      </c>
      <c r="H57" s="101">
        <v>1</v>
      </c>
      <c r="I57" s="32">
        <v>4</v>
      </c>
      <c r="J57" s="35" t="s">
        <v>46</v>
      </c>
      <c r="K57" s="35">
        <v>3</v>
      </c>
      <c r="L57" s="35">
        <v>2</v>
      </c>
      <c r="M57" s="35">
        <v>4</v>
      </c>
      <c r="N57" s="35">
        <v>3</v>
      </c>
      <c r="O57" s="35"/>
      <c r="P57" s="35"/>
      <c r="Q57" s="35">
        <v>1</v>
      </c>
      <c r="R57" s="32"/>
      <c r="S57" s="36">
        <f t="shared" si="0"/>
        <v>0.88</v>
      </c>
      <c r="T57" s="39">
        <f t="shared" si="1"/>
        <v>0.88</v>
      </c>
      <c r="U57" s="36">
        <v>2.75</v>
      </c>
    </row>
    <row r="58" spans="1:21" x14ac:dyDescent="0.25">
      <c r="A58" s="30">
        <f t="shared" si="2"/>
        <v>49</v>
      </c>
      <c r="B58" s="32"/>
      <c r="C58" s="32"/>
      <c r="D58" s="102">
        <f t="shared" ref="D58:D71" si="5">D57+1</f>
        <v>2337</v>
      </c>
      <c r="E58" s="32"/>
      <c r="F58" s="33">
        <v>0.22</v>
      </c>
      <c r="G58" s="32" t="s">
        <v>911</v>
      </c>
      <c r="H58" s="101">
        <v>1</v>
      </c>
      <c r="I58" s="32">
        <v>4</v>
      </c>
      <c r="J58" s="35" t="s">
        <v>57</v>
      </c>
      <c r="K58" s="35" t="s">
        <v>790</v>
      </c>
      <c r="L58" s="35">
        <v>1</v>
      </c>
      <c r="M58" s="35">
        <v>1</v>
      </c>
      <c r="N58" s="35">
        <v>1</v>
      </c>
      <c r="O58" s="35">
        <v>1</v>
      </c>
      <c r="P58" s="35"/>
      <c r="Q58" s="35"/>
      <c r="R58" s="32"/>
      <c r="S58" s="36">
        <f t="shared" si="0"/>
        <v>0.88</v>
      </c>
      <c r="T58" s="39">
        <f t="shared" si="1"/>
        <v>0.88</v>
      </c>
      <c r="U58" s="36">
        <v>2.75</v>
      </c>
    </row>
    <row r="59" spans="1:21" x14ac:dyDescent="0.25">
      <c r="A59" s="30">
        <f t="shared" si="2"/>
        <v>50</v>
      </c>
      <c r="B59" s="32"/>
      <c r="C59" s="32"/>
      <c r="D59" s="102">
        <f t="shared" si="5"/>
        <v>2338</v>
      </c>
      <c r="E59" s="32"/>
      <c r="F59" s="33">
        <v>0.22</v>
      </c>
      <c r="G59" s="32" t="s">
        <v>911</v>
      </c>
      <c r="H59" s="101">
        <v>1</v>
      </c>
      <c r="I59" s="32">
        <v>4</v>
      </c>
      <c r="J59" s="35" t="s">
        <v>57</v>
      </c>
      <c r="K59" s="35" t="s">
        <v>790</v>
      </c>
      <c r="L59" s="35">
        <v>1</v>
      </c>
      <c r="M59" s="35">
        <v>1</v>
      </c>
      <c r="N59" s="35">
        <v>1</v>
      </c>
      <c r="O59" s="35">
        <v>1</v>
      </c>
      <c r="P59" s="35"/>
      <c r="Q59" s="35"/>
      <c r="R59" s="32"/>
      <c r="S59" s="36">
        <f t="shared" si="0"/>
        <v>0.88</v>
      </c>
      <c r="T59" s="39">
        <f t="shared" si="1"/>
        <v>0.88</v>
      </c>
      <c r="U59" s="36">
        <v>2.75</v>
      </c>
    </row>
    <row r="60" spans="1:21" x14ac:dyDescent="0.25">
      <c r="A60" s="30">
        <f t="shared" si="2"/>
        <v>51</v>
      </c>
      <c r="B60" s="32"/>
      <c r="C60" s="32"/>
      <c r="D60" s="102">
        <f t="shared" si="5"/>
        <v>2339</v>
      </c>
      <c r="E60" s="32"/>
      <c r="F60" s="33">
        <v>0.22</v>
      </c>
      <c r="G60" s="32" t="s">
        <v>911</v>
      </c>
      <c r="H60" s="101">
        <v>1</v>
      </c>
      <c r="I60" s="32">
        <v>4</v>
      </c>
      <c r="J60" s="35" t="s">
        <v>46</v>
      </c>
      <c r="K60" s="35" t="s">
        <v>790</v>
      </c>
      <c r="L60" s="35">
        <v>1</v>
      </c>
      <c r="M60" s="35">
        <v>1</v>
      </c>
      <c r="N60" s="35">
        <v>1</v>
      </c>
      <c r="O60" s="35"/>
      <c r="P60" s="35"/>
      <c r="Q60" s="35"/>
      <c r="R60" s="32"/>
      <c r="S60" s="36">
        <f t="shared" si="0"/>
        <v>0.88</v>
      </c>
      <c r="T60" s="39">
        <f t="shared" si="1"/>
        <v>0.88</v>
      </c>
      <c r="U60" s="36">
        <v>2.75</v>
      </c>
    </row>
    <row r="61" spans="1:21" x14ac:dyDescent="0.25">
      <c r="A61" s="30">
        <f t="shared" si="2"/>
        <v>52</v>
      </c>
      <c r="B61" s="32"/>
      <c r="C61" s="32"/>
      <c r="D61" s="102">
        <f t="shared" si="5"/>
        <v>2340</v>
      </c>
      <c r="E61" s="32"/>
      <c r="F61" s="33">
        <v>0.22</v>
      </c>
      <c r="G61" s="32" t="s">
        <v>911</v>
      </c>
      <c r="H61" s="101">
        <v>1</v>
      </c>
      <c r="I61" s="32">
        <v>4</v>
      </c>
      <c r="J61" s="35" t="s">
        <v>57</v>
      </c>
      <c r="K61" s="35">
        <v>2</v>
      </c>
      <c r="L61" s="35">
        <v>3</v>
      </c>
      <c r="M61" s="35">
        <v>2</v>
      </c>
      <c r="N61" s="35">
        <v>5</v>
      </c>
      <c r="O61" s="35"/>
      <c r="P61" s="35"/>
      <c r="Q61" s="35">
        <v>1</v>
      </c>
      <c r="R61" s="32"/>
      <c r="S61" s="36">
        <f t="shared" si="0"/>
        <v>0.88</v>
      </c>
      <c r="T61" s="39">
        <f t="shared" si="1"/>
        <v>0.88</v>
      </c>
      <c r="U61" s="36">
        <v>2.75</v>
      </c>
    </row>
    <row r="62" spans="1:21" x14ac:dyDescent="0.25">
      <c r="A62" s="30">
        <f t="shared" si="2"/>
        <v>53</v>
      </c>
      <c r="B62" s="32"/>
      <c r="C62" s="32"/>
      <c r="D62" s="102">
        <f t="shared" si="5"/>
        <v>2341</v>
      </c>
      <c r="E62" s="32"/>
      <c r="F62" s="33">
        <v>0.22</v>
      </c>
      <c r="G62" s="32" t="s">
        <v>911</v>
      </c>
      <c r="H62" s="101">
        <v>1</v>
      </c>
      <c r="I62" s="32">
        <v>4</v>
      </c>
      <c r="J62" s="35" t="s">
        <v>64</v>
      </c>
      <c r="K62" s="35">
        <v>1</v>
      </c>
      <c r="L62" s="35"/>
      <c r="M62" s="35"/>
      <c r="N62" s="35"/>
      <c r="O62" s="35"/>
      <c r="P62" s="35"/>
      <c r="Q62" s="35"/>
      <c r="R62" s="32"/>
      <c r="S62" s="36">
        <f t="shared" si="0"/>
        <v>0.88</v>
      </c>
      <c r="T62" s="39">
        <f t="shared" si="1"/>
        <v>0.88</v>
      </c>
      <c r="U62" s="36">
        <v>2.75</v>
      </c>
    </row>
    <row r="63" spans="1:21" x14ac:dyDescent="0.25">
      <c r="A63" s="30">
        <f t="shared" si="2"/>
        <v>54</v>
      </c>
      <c r="B63" s="32"/>
      <c r="C63" s="32"/>
      <c r="D63" s="102">
        <f t="shared" si="5"/>
        <v>2342</v>
      </c>
      <c r="E63" s="32"/>
      <c r="F63" s="33">
        <v>0.22</v>
      </c>
      <c r="G63" s="32" t="s">
        <v>911</v>
      </c>
      <c r="H63" s="101">
        <v>1</v>
      </c>
      <c r="I63" s="32">
        <v>4</v>
      </c>
      <c r="J63" s="35" t="s">
        <v>64</v>
      </c>
      <c r="K63" s="35">
        <v>1</v>
      </c>
      <c r="L63" s="35">
        <v>1</v>
      </c>
      <c r="M63" s="35">
        <v>2</v>
      </c>
      <c r="N63" s="35">
        <v>1</v>
      </c>
      <c r="O63" s="35">
        <v>1</v>
      </c>
      <c r="P63" s="35"/>
      <c r="Q63" s="35">
        <v>1</v>
      </c>
      <c r="R63" s="32"/>
      <c r="S63" s="36">
        <f t="shared" si="0"/>
        <v>0.88</v>
      </c>
      <c r="T63" s="39">
        <f t="shared" si="1"/>
        <v>0.88</v>
      </c>
      <c r="U63" s="36">
        <v>2.75</v>
      </c>
    </row>
    <row r="64" spans="1:21" x14ac:dyDescent="0.25">
      <c r="A64" s="30">
        <f t="shared" si="2"/>
        <v>55</v>
      </c>
      <c r="B64" s="32"/>
      <c r="C64" s="32"/>
      <c r="D64" s="102">
        <f t="shared" si="5"/>
        <v>2343</v>
      </c>
      <c r="E64" s="32"/>
      <c r="F64" s="33">
        <v>0.25</v>
      </c>
      <c r="G64" s="32" t="s">
        <v>911</v>
      </c>
      <c r="H64" s="101">
        <v>1</v>
      </c>
      <c r="I64" s="32">
        <v>4</v>
      </c>
      <c r="J64" s="35" t="s">
        <v>57</v>
      </c>
      <c r="K64" s="35" t="s">
        <v>790</v>
      </c>
      <c r="L64" s="35">
        <v>1</v>
      </c>
      <c r="M64" s="35">
        <v>1</v>
      </c>
      <c r="N64" s="35">
        <v>1</v>
      </c>
      <c r="O64" s="35">
        <v>1</v>
      </c>
      <c r="P64" s="35"/>
      <c r="Q64" s="35"/>
      <c r="R64" s="32"/>
      <c r="S64" s="36">
        <f t="shared" si="0"/>
        <v>1</v>
      </c>
      <c r="T64" s="39">
        <f t="shared" si="1"/>
        <v>1</v>
      </c>
      <c r="U64" s="36">
        <v>2.75</v>
      </c>
    </row>
    <row r="65" spans="1:21" x14ac:dyDescent="0.25">
      <c r="A65" s="30">
        <f t="shared" si="2"/>
        <v>56</v>
      </c>
      <c r="B65" s="32"/>
      <c r="C65" s="32"/>
      <c r="D65" s="102">
        <f t="shared" si="5"/>
        <v>2344</v>
      </c>
      <c r="E65" s="32"/>
      <c r="F65" s="33">
        <v>0.25</v>
      </c>
      <c r="G65" s="32" t="s">
        <v>911</v>
      </c>
      <c r="H65" s="101">
        <v>1</v>
      </c>
      <c r="I65" s="32">
        <v>4</v>
      </c>
      <c r="J65" s="35" t="s">
        <v>64</v>
      </c>
      <c r="K65" s="35" t="s">
        <v>790</v>
      </c>
      <c r="L65" s="35">
        <v>1</v>
      </c>
      <c r="M65" s="35">
        <v>1</v>
      </c>
      <c r="N65" s="35">
        <v>1</v>
      </c>
      <c r="O65" s="35"/>
      <c r="P65" s="35"/>
      <c r="Q65" s="35"/>
      <c r="R65" s="32"/>
      <c r="S65" s="36">
        <f t="shared" si="0"/>
        <v>1</v>
      </c>
      <c r="T65" s="39">
        <f t="shared" si="1"/>
        <v>1</v>
      </c>
      <c r="U65" s="36">
        <v>2.75</v>
      </c>
    </row>
    <row r="66" spans="1:21" x14ac:dyDescent="0.25">
      <c r="A66" s="30">
        <f t="shared" si="2"/>
        <v>57</v>
      </c>
      <c r="B66" s="32"/>
      <c r="C66" s="32"/>
      <c r="D66" s="102">
        <f t="shared" si="5"/>
        <v>2345</v>
      </c>
      <c r="E66" s="32"/>
      <c r="F66" s="33">
        <v>0.25</v>
      </c>
      <c r="G66" s="32" t="s">
        <v>911</v>
      </c>
      <c r="H66" s="101">
        <v>1</v>
      </c>
      <c r="I66" s="32">
        <v>4</v>
      </c>
      <c r="J66" s="35" t="s">
        <v>51</v>
      </c>
      <c r="K66" s="35">
        <v>1</v>
      </c>
      <c r="L66" s="35">
        <v>1</v>
      </c>
      <c r="M66" s="35">
        <v>1</v>
      </c>
      <c r="N66" s="35">
        <v>1</v>
      </c>
      <c r="O66" s="35"/>
      <c r="P66" s="35"/>
      <c r="Q66" s="35">
        <v>1</v>
      </c>
      <c r="R66" s="32"/>
      <c r="S66" s="36">
        <f t="shared" si="0"/>
        <v>1</v>
      </c>
      <c r="T66" s="39">
        <f t="shared" si="1"/>
        <v>1</v>
      </c>
      <c r="U66" s="36">
        <v>2.75</v>
      </c>
    </row>
    <row r="67" spans="1:21" x14ac:dyDescent="0.25">
      <c r="A67" s="30">
        <f t="shared" si="2"/>
        <v>58</v>
      </c>
      <c r="B67" s="32"/>
      <c r="C67" s="32"/>
      <c r="D67" s="102">
        <f t="shared" si="5"/>
        <v>2346</v>
      </c>
      <c r="E67" s="32"/>
      <c r="F67" s="33">
        <v>0.25</v>
      </c>
      <c r="G67" s="32" t="s">
        <v>911</v>
      </c>
      <c r="H67" s="101">
        <v>1</v>
      </c>
      <c r="I67" s="32">
        <v>4</v>
      </c>
      <c r="J67" s="35" t="s">
        <v>64</v>
      </c>
      <c r="K67" s="35">
        <v>1</v>
      </c>
      <c r="L67" s="35">
        <v>1</v>
      </c>
      <c r="M67" s="35">
        <v>1</v>
      </c>
      <c r="N67" s="35">
        <v>1</v>
      </c>
      <c r="O67" s="35"/>
      <c r="P67" s="35"/>
      <c r="Q67" s="35">
        <v>1</v>
      </c>
      <c r="R67" s="32"/>
      <c r="S67" s="36">
        <f t="shared" si="0"/>
        <v>1</v>
      </c>
      <c r="T67" s="39">
        <f t="shared" si="1"/>
        <v>1</v>
      </c>
      <c r="U67" s="36">
        <v>2.75</v>
      </c>
    </row>
    <row r="68" spans="1:21" x14ac:dyDescent="0.25">
      <c r="A68" s="30">
        <f t="shared" si="2"/>
        <v>59</v>
      </c>
      <c r="B68" s="32"/>
      <c r="C68" s="32"/>
      <c r="D68" s="102">
        <f t="shared" si="5"/>
        <v>2347</v>
      </c>
      <c r="E68" s="32"/>
      <c r="F68" s="33">
        <v>0.25</v>
      </c>
      <c r="G68" s="32" t="s">
        <v>911</v>
      </c>
      <c r="H68" s="101">
        <v>1</v>
      </c>
      <c r="I68" s="32">
        <v>4</v>
      </c>
      <c r="J68" s="35" t="s">
        <v>64</v>
      </c>
      <c r="K68" s="35" t="s">
        <v>790</v>
      </c>
      <c r="L68" s="35">
        <v>1</v>
      </c>
      <c r="M68" s="35">
        <v>1</v>
      </c>
      <c r="N68" s="35">
        <v>1</v>
      </c>
      <c r="O68" s="35">
        <v>1</v>
      </c>
      <c r="P68" s="35"/>
      <c r="Q68" s="35"/>
      <c r="R68" s="32"/>
      <c r="S68" s="36">
        <f t="shared" si="0"/>
        <v>1</v>
      </c>
      <c r="T68" s="39">
        <f t="shared" si="1"/>
        <v>1</v>
      </c>
      <c r="U68" s="36">
        <v>2.75</v>
      </c>
    </row>
    <row r="69" spans="1:21" x14ac:dyDescent="0.25">
      <c r="A69" s="30">
        <f t="shared" si="2"/>
        <v>60</v>
      </c>
      <c r="B69" s="32"/>
      <c r="C69" s="32"/>
      <c r="D69" s="102">
        <f t="shared" si="5"/>
        <v>2348</v>
      </c>
      <c r="E69" s="32"/>
      <c r="F69" s="33">
        <v>0.25</v>
      </c>
      <c r="G69" s="32" t="s">
        <v>911</v>
      </c>
      <c r="H69" s="101">
        <v>1</v>
      </c>
      <c r="I69" s="32">
        <v>4</v>
      </c>
      <c r="J69" s="35" t="s">
        <v>51</v>
      </c>
      <c r="K69" s="35">
        <v>1</v>
      </c>
      <c r="L69" s="35">
        <v>1</v>
      </c>
      <c r="M69" s="35">
        <v>1</v>
      </c>
      <c r="N69" s="35">
        <v>1</v>
      </c>
      <c r="O69" s="35">
        <v>1</v>
      </c>
      <c r="P69" s="35">
        <v>1</v>
      </c>
      <c r="Q69" s="35">
        <v>1</v>
      </c>
      <c r="R69" s="32"/>
      <c r="S69" s="36">
        <f t="shared" si="0"/>
        <v>1</v>
      </c>
      <c r="T69" s="39">
        <f t="shared" si="1"/>
        <v>1</v>
      </c>
      <c r="U69" s="36">
        <v>3</v>
      </c>
    </row>
    <row r="70" spans="1:21" x14ac:dyDescent="0.25">
      <c r="A70" s="30">
        <f t="shared" si="2"/>
        <v>61</v>
      </c>
      <c r="B70" s="32"/>
      <c r="C70" s="32"/>
      <c r="D70" s="102">
        <f t="shared" si="5"/>
        <v>2349</v>
      </c>
      <c r="E70" s="32"/>
      <c r="F70" s="33">
        <v>0.22</v>
      </c>
      <c r="G70" s="32" t="s">
        <v>912</v>
      </c>
      <c r="H70" s="103">
        <v>1</v>
      </c>
      <c r="I70" s="32">
        <v>4</v>
      </c>
      <c r="J70" s="35" t="s">
        <v>46</v>
      </c>
      <c r="K70" s="35">
        <v>5</v>
      </c>
      <c r="L70" s="35"/>
      <c r="M70" s="35"/>
      <c r="N70" s="35"/>
      <c r="O70" s="35"/>
      <c r="P70" s="35"/>
      <c r="Q70" s="35">
        <v>1</v>
      </c>
      <c r="R70" s="32"/>
      <c r="S70" s="36">
        <f t="shared" si="0"/>
        <v>0.88</v>
      </c>
      <c r="T70" s="39">
        <f t="shared" si="1"/>
        <v>0.88</v>
      </c>
      <c r="U70" s="36">
        <v>2.1</v>
      </c>
    </row>
    <row r="71" spans="1:21" x14ac:dyDescent="0.25">
      <c r="A71" s="30">
        <f t="shared" si="2"/>
        <v>62</v>
      </c>
      <c r="B71" s="32"/>
      <c r="C71" s="32"/>
      <c r="D71" s="102">
        <f t="shared" si="5"/>
        <v>2350</v>
      </c>
      <c r="E71" s="32"/>
      <c r="F71" s="33">
        <v>0.22</v>
      </c>
      <c r="G71" s="32" t="s">
        <v>913</v>
      </c>
      <c r="H71" s="103">
        <v>1</v>
      </c>
      <c r="I71" s="32">
        <v>4</v>
      </c>
      <c r="J71" s="35" t="s">
        <v>64</v>
      </c>
      <c r="K71" s="35">
        <v>1</v>
      </c>
      <c r="L71" s="35"/>
      <c r="M71" s="35"/>
      <c r="N71" s="35"/>
      <c r="O71" s="35"/>
      <c r="P71" s="35"/>
      <c r="Q71" s="35"/>
      <c r="R71" s="32"/>
      <c r="S71" s="36">
        <f t="shared" si="0"/>
        <v>0.88</v>
      </c>
      <c r="T71" s="39">
        <f t="shared" si="1"/>
        <v>0.88</v>
      </c>
      <c r="U71" s="36">
        <v>2.75</v>
      </c>
    </row>
    <row r="72" spans="1:21" x14ac:dyDescent="0.25">
      <c r="A72" s="30">
        <f t="shared" si="2"/>
        <v>63</v>
      </c>
      <c r="B72" s="32"/>
      <c r="C72" s="32"/>
      <c r="D72" s="104" t="s">
        <v>914</v>
      </c>
      <c r="E72" s="32"/>
      <c r="F72" s="33">
        <v>0.22</v>
      </c>
      <c r="G72" s="32" t="s">
        <v>915</v>
      </c>
      <c r="H72" s="103">
        <v>1</v>
      </c>
      <c r="I72" s="32">
        <v>4</v>
      </c>
      <c r="J72" s="35" t="s">
        <v>51</v>
      </c>
      <c r="K72" s="35">
        <v>2</v>
      </c>
      <c r="L72" s="35">
        <v>2</v>
      </c>
      <c r="M72" s="35">
        <v>5</v>
      </c>
      <c r="N72" s="35"/>
      <c r="O72" s="35"/>
      <c r="P72" s="35"/>
      <c r="Q72" s="35">
        <v>2</v>
      </c>
      <c r="R72" s="32"/>
      <c r="S72" s="36">
        <f t="shared" si="0"/>
        <v>0.88</v>
      </c>
      <c r="T72" s="39">
        <f t="shared" si="1"/>
        <v>0.88</v>
      </c>
      <c r="U72" s="36">
        <v>3.25</v>
      </c>
    </row>
    <row r="73" spans="1:21" x14ac:dyDescent="0.25">
      <c r="A73" s="30">
        <f t="shared" si="2"/>
        <v>64</v>
      </c>
      <c r="B73" s="32"/>
      <c r="C73" s="32"/>
      <c r="D73" s="102">
        <v>2360</v>
      </c>
      <c r="E73" s="32"/>
      <c r="F73" s="33">
        <v>0.22</v>
      </c>
      <c r="G73" s="32" t="s">
        <v>916</v>
      </c>
      <c r="H73" s="103">
        <v>1</v>
      </c>
      <c r="I73" s="32">
        <v>4</v>
      </c>
      <c r="J73" s="35" t="s">
        <v>64</v>
      </c>
      <c r="K73" s="35">
        <v>1</v>
      </c>
      <c r="L73" s="35">
        <v>2</v>
      </c>
      <c r="M73" s="35">
        <v>1</v>
      </c>
      <c r="N73" s="35">
        <v>1</v>
      </c>
      <c r="O73" s="35">
        <v>1</v>
      </c>
      <c r="P73" s="35"/>
      <c r="Q73" s="35">
        <v>1</v>
      </c>
      <c r="R73" s="32"/>
      <c r="S73" s="36">
        <f t="shared" si="0"/>
        <v>0.88</v>
      </c>
      <c r="T73" s="39">
        <f t="shared" si="1"/>
        <v>0.88</v>
      </c>
      <c r="U73" s="36">
        <v>2.75</v>
      </c>
    </row>
    <row r="74" spans="1:21" x14ac:dyDescent="0.25">
      <c r="A74" s="30">
        <f t="shared" si="2"/>
        <v>65</v>
      </c>
      <c r="B74" s="32"/>
      <c r="C74" s="32"/>
      <c r="D74" s="102">
        <f t="shared" ref="D74:D79" si="6">D73+1</f>
        <v>2361</v>
      </c>
      <c r="E74" s="32"/>
      <c r="F74" s="33">
        <v>0.22</v>
      </c>
      <c r="G74" s="32" t="s">
        <v>917</v>
      </c>
      <c r="H74" s="103">
        <v>1</v>
      </c>
      <c r="I74" s="32">
        <v>4</v>
      </c>
      <c r="J74" s="35" t="s">
        <v>57</v>
      </c>
      <c r="K74" s="35">
        <v>1</v>
      </c>
      <c r="L74" s="35">
        <v>1</v>
      </c>
      <c r="M74" s="35">
        <v>1</v>
      </c>
      <c r="N74" s="35">
        <v>1</v>
      </c>
      <c r="O74" s="35"/>
      <c r="P74" s="35"/>
      <c r="Q74" s="35">
        <v>1</v>
      </c>
      <c r="R74" s="32"/>
      <c r="S74" s="36">
        <f t="shared" ref="S74:S80" si="7">IF(F74*I74&gt;0,F74*I74," ")</f>
        <v>0.88</v>
      </c>
      <c r="T74" s="39">
        <f t="shared" ref="T74:T81" si="8">S74</f>
        <v>0.88</v>
      </c>
      <c r="U74" s="36">
        <v>5.5</v>
      </c>
    </row>
    <row r="75" spans="1:21" x14ac:dyDescent="0.25">
      <c r="A75" s="30">
        <f t="shared" ref="A75:A81" si="9">A74+1</f>
        <v>66</v>
      </c>
      <c r="B75" s="32"/>
      <c r="C75" s="32"/>
      <c r="D75" s="102">
        <v>2367</v>
      </c>
      <c r="E75" s="32"/>
      <c r="F75" s="33">
        <v>0.22</v>
      </c>
      <c r="G75" s="32" t="s">
        <v>918</v>
      </c>
      <c r="H75" s="103">
        <v>1</v>
      </c>
      <c r="I75" s="32">
        <v>4</v>
      </c>
      <c r="J75" s="35" t="s">
        <v>64</v>
      </c>
      <c r="K75" s="35">
        <v>1</v>
      </c>
      <c r="L75" s="35">
        <v>1</v>
      </c>
      <c r="M75" s="35">
        <v>1</v>
      </c>
      <c r="N75" s="35">
        <v>1</v>
      </c>
      <c r="O75" s="35">
        <v>1</v>
      </c>
      <c r="P75" s="35">
        <v>1</v>
      </c>
      <c r="Q75" s="35"/>
      <c r="R75" s="32"/>
      <c r="S75" s="36">
        <f t="shared" si="7"/>
        <v>0.88</v>
      </c>
      <c r="T75" s="39">
        <f t="shared" si="8"/>
        <v>0.88</v>
      </c>
      <c r="U75" s="36">
        <v>2.25</v>
      </c>
    </row>
    <row r="76" spans="1:21" x14ac:dyDescent="0.25">
      <c r="A76" s="30">
        <f t="shared" si="9"/>
        <v>67</v>
      </c>
      <c r="B76" s="32"/>
      <c r="C76" s="32"/>
      <c r="D76" s="102">
        <f t="shared" si="6"/>
        <v>2368</v>
      </c>
      <c r="E76" s="32"/>
      <c r="F76" s="33">
        <v>0.22</v>
      </c>
      <c r="G76" s="32" t="s">
        <v>918</v>
      </c>
      <c r="H76" s="103">
        <v>1</v>
      </c>
      <c r="I76" s="32">
        <v>4</v>
      </c>
      <c r="J76" s="35" t="s">
        <v>64</v>
      </c>
      <c r="K76" s="35">
        <v>1</v>
      </c>
      <c r="L76" s="35">
        <v>1</v>
      </c>
      <c r="M76" s="35">
        <v>1</v>
      </c>
      <c r="N76" s="35">
        <v>1</v>
      </c>
      <c r="O76" s="35">
        <v>1</v>
      </c>
      <c r="P76" s="35">
        <v>1</v>
      </c>
      <c r="Q76" s="35"/>
      <c r="R76" s="32"/>
      <c r="S76" s="36">
        <f t="shared" si="7"/>
        <v>0.88</v>
      </c>
      <c r="T76" s="39">
        <f t="shared" si="8"/>
        <v>0.88</v>
      </c>
      <c r="U76" s="36">
        <v>2.1</v>
      </c>
    </row>
    <row r="77" spans="1:21" x14ac:dyDescent="0.25">
      <c r="A77" s="30">
        <f t="shared" si="9"/>
        <v>68</v>
      </c>
      <c r="B77" s="32"/>
      <c r="C77" s="32"/>
      <c r="D77" s="102">
        <f t="shared" si="6"/>
        <v>2369</v>
      </c>
      <c r="E77" s="32"/>
      <c r="F77" s="33">
        <v>0.22</v>
      </c>
      <c r="G77" s="32" t="s">
        <v>919</v>
      </c>
      <c r="H77" s="103">
        <v>1</v>
      </c>
      <c r="I77" s="32">
        <v>4</v>
      </c>
      <c r="J77" s="35" t="s">
        <v>46</v>
      </c>
      <c r="K77" s="35" t="s">
        <v>790</v>
      </c>
      <c r="L77" s="35">
        <v>1</v>
      </c>
      <c r="M77" s="35">
        <v>1</v>
      </c>
      <c r="N77" s="35">
        <v>1</v>
      </c>
      <c r="O77" s="35"/>
      <c r="P77" s="35"/>
      <c r="Q77" s="35"/>
      <c r="R77" s="32"/>
      <c r="S77" s="36">
        <f t="shared" si="7"/>
        <v>0.88</v>
      </c>
      <c r="T77" s="39">
        <f t="shared" si="8"/>
        <v>0.88</v>
      </c>
      <c r="U77" s="36">
        <v>3</v>
      </c>
    </row>
    <row r="78" spans="1:21" x14ac:dyDescent="0.25">
      <c r="A78" s="30">
        <f t="shared" si="9"/>
        <v>69</v>
      </c>
      <c r="B78" s="32"/>
      <c r="C78" s="32"/>
      <c r="D78" s="102">
        <f t="shared" si="6"/>
        <v>2370</v>
      </c>
      <c r="E78" s="32"/>
      <c r="F78" s="33">
        <v>0.22</v>
      </c>
      <c r="G78" s="32" t="s">
        <v>920</v>
      </c>
      <c r="H78" s="103">
        <v>1</v>
      </c>
      <c r="I78" s="32">
        <v>4</v>
      </c>
      <c r="J78" s="35" t="s">
        <v>57</v>
      </c>
      <c r="K78" s="35">
        <v>1</v>
      </c>
      <c r="L78" s="35">
        <v>2</v>
      </c>
      <c r="M78" s="35">
        <v>1</v>
      </c>
      <c r="N78" s="35">
        <v>1</v>
      </c>
      <c r="O78" s="35">
        <v>1</v>
      </c>
      <c r="P78" s="35"/>
      <c r="Q78" s="35"/>
      <c r="R78" s="32"/>
      <c r="S78" s="36">
        <f t="shared" si="7"/>
        <v>0.88</v>
      </c>
      <c r="T78" s="39">
        <f t="shared" si="8"/>
        <v>0.88</v>
      </c>
      <c r="U78" s="36">
        <v>2.1</v>
      </c>
    </row>
    <row r="79" spans="1:21" x14ac:dyDescent="0.25">
      <c r="A79" s="30">
        <f t="shared" si="9"/>
        <v>70</v>
      </c>
      <c r="B79" s="32"/>
      <c r="C79" s="32"/>
      <c r="D79" s="102">
        <f t="shared" si="6"/>
        <v>2371</v>
      </c>
      <c r="E79" s="32"/>
      <c r="F79" s="33">
        <v>0.22</v>
      </c>
      <c r="G79" s="41" t="s">
        <v>921</v>
      </c>
      <c r="H79" s="103">
        <v>1</v>
      </c>
      <c r="I79" s="32">
        <v>4</v>
      </c>
      <c r="J79" s="35" t="s">
        <v>64</v>
      </c>
      <c r="K79" s="35" t="s">
        <v>790</v>
      </c>
      <c r="L79" s="35">
        <v>1</v>
      </c>
      <c r="M79" s="35">
        <v>1</v>
      </c>
      <c r="N79" s="35">
        <v>1</v>
      </c>
      <c r="O79" s="35">
        <v>1</v>
      </c>
      <c r="P79" s="35"/>
      <c r="Q79" s="35"/>
      <c r="R79" s="32"/>
      <c r="S79" s="36">
        <f t="shared" si="7"/>
        <v>0.88</v>
      </c>
      <c r="T79" s="39">
        <f t="shared" si="8"/>
        <v>0.88</v>
      </c>
      <c r="U79" s="36">
        <v>2.6</v>
      </c>
    </row>
    <row r="80" spans="1:21" x14ac:dyDescent="0.25">
      <c r="A80" s="30">
        <f t="shared" si="9"/>
        <v>71</v>
      </c>
      <c r="B80" s="32"/>
      <c r="C80" s="32"/>
      <c r="D80" s="104" t="s">
        <v>922</v>
      </c>
      <c r="E80" s="32"/>
      <c r="F80" s="33">
        <v>0.22</v>
      </c>
      <c r="G80" s="32" t="s">
        <v>923</v>
      </c>
      <c r="H80" s="103">
        <v>1</v>
      </c>
      <c r="I80" s="32">
        <v>4</v>
      </c>
      <c r="J80" s="35" t="s">
        <v>64</v>
      </c>
      <c r="K80" s="35" t="s">
        <v>790</v>
      </c>
      <c r="L80" s="35">
        <v>1</v>
      </c>
      <c r="M80" s="35">
        <v>1</v>
      </c>
      <c r="N80" s="35">
        <v>1</v>
      </c>
      <c r="O80" s="35">
        <v>1</v>
      </c>
      <c r="P80" s="35"/>
      <c r="Q80" s="35"/>
      <c r="R80" s="32"/>
      <c r="S80" s="36">
        <f t="shared" si="7"/>
        <v>0.88</v>
      </c>
      <c r="T80" s="39">
        <f t="shared" si="8"/>
        <v>0.88</v>
      </c>
      <c r="U80" s="36">
        <v>4</v>
      </c>
    </row>
    <row r="81" spans="1:21" ht="16.5" thickBot="1" x14ac:dyDescent="0.3">
      <c r="A81" s="30">
        <f t="shared" si="9"/>
        <v>72</v>
      </c>
      <c r="B81" s="32"/>
      <c r="C81" s="32"/>
      <c r="D81" s="102">
        <v>2376</v>
      </c>
      <c r="E81" s="32"/>
      <c r="F81" s="33">
        <v>0.22</v>
      </c>
      <c r="G81" s="32" t="s">
        <v>924</v>
      </c>
      <c r="H81" s="103">
        <v>1</v>
      </c>
      <c r="I81" s="32">
        <v>4</v>
      </c>
      <c r="J81" s="35" t="s">
        <v>51</v>
      </c>
      <c r="K81" s="35">
        <v>1</v>
      </c>
      <c r="L81" s="35">
        <v>1</v>
      </c>
      <c r="M81" s="35">
        <v>1</v>
      </c>
      <c r="N81" s="35">
        <v>1</v>
      </c>
      <c r="O81" s="35">
        <v>1</v>
      </c>
      <c r="P81" s="35">
        <v>1</v>
      </c>
      <c r="Q81" s="35">
        <v>1</v>
      </c>
      <c r="R81" s="32"/>
      <c r="S81" s="36">
        <f>IF(F81*I81&gt;0,F81*I81," ")</f>
        <v>0.88</v>
      </c>
      <c r="T81" s="39">
        <f t="shared" si="8"/>
        <v>0.88</v>
      </c>
      <c r="U81" s="36">
        <v>2.6</v>
      </c>
    </row>
    <row r="82" spans="1:21" ht="16.5" thickTop="1" x14ac:dyDescent="0.25">
      <c r="A82" s="42"/>
      <c r="B82" s="43" t="s">
        <v>69</v>
      </c>
      <c r="C82" s="44"/>
      <c r="D82" s="45"/>
      <c r="E82" s="44"/>
      <c r="F82" s="46"/>
      <c r="G82" s="44"/>
      <c r="H82" s="44"/>
      <c r="I82" s="44"/>
      <c r="J82" s="47"/>
      <c r="K82" s="48"/>
      <c r="L82" s="48"/>
      <c r="M82" s="48"/>
      <c r="N82" s="48"/>
      <c r="O82" s="48"/>
      <c r="P82" s="48"/>
      <c r="Q82" s="48"/>
      <c r="R82" s="48"/>
      <c r="S82" s="49"/>
      <c r="T82" s="50"/>
      <c r="U82" s="51"/>
    </row>
    <row r="83" spans="1:21" ht="16.5" thickBot="1" x14ac:dyDescent="0.3">
      <c r="A83" s="52"/>
      <c r="B83" s="53" t="s">
        <v>70</v>
      </c>
      <c r="C83" s="54"/>
      <c r="D83" s="55"/>
      <c r="E83" s="54"/>
      <c r="F83" s="56"/>
      <c r="G83" s="54"/>
      <c r="H83" s="54"/>
      <c r="I83" s="54"/>
      <c r="J83" s="57"/>
      <c r="K83" s="48"/>
      <c r="L83" s="48"/>
      <c r="M83" s="48"/>
      <c r="N83" s="48"/>
      <c r="O83" s="48"/>
      <c r="P83" s="48"/>
      <c r="Q83" s="48"/>
      <c r="R83" s="107" t="s">
        <v>12</v>
      </c>
      <c r="S83" s="108"/>
      <c r="T83" s="108"/>
      <c r="U83" s="109"/>
    </row>
    <row r="84" spans="1:21" ht="16.5" thickTop="1" x14ac:dyDescent="0.25">
      <c r="A84" s="52"/>
      <c r="B84" s="53" t="s">
        <v>71</v>
      </c>
      <c r="C84" s="54"/>
      <c r="D84" s="55"/>
      <c r="E84" s="61"/>
      <c r="F84" s="62"/>
      <c r="G84" s="61"/>
      <c r="H84" s="61"/>
      <c r="I84" s="54"/>
      <c r="J84" s="57"/>
      <c r="K84" s="48"/>
      <c r="L84" s="48"/>
      <c r="M84" s="48"/>
      <c r="N84" s="48"/>
      <c r="O84" s="48"/>
      <c r="P84" s="48"/>
      <c r="Q84" s="48"/>
      <c r="R84" s="110" t="s">
        <v>72</v>
      </c>
      <c r="S84" s="111"/>
      <c r="T84" s="111"/>
      <c r="U84" s="112">
        <f>SUM(S10:S81)</f>
        <v>152.39999999999981</v>
      </c>
    </row>
    <row r="85" spans="1:21" x14ac:dyDescent="0.25">
      <c r="A85" s="52"/>
      <c r="B85" s="113" t="s">
        <v>602</v>
      </c>
      <c r="C85" s="98"/>
      <c r="D85" s="99" t="s">
        <v>681</v>
      </c>
      <c r="E85" s="61"/>
      <c r="F85" s="62"/>
      <c r="G85" s="61"/>
      <c r="H85" s="61"/>
      <c r="I85" s="54"/>
      <c r="J85" s="57"/>
      <c r="K85" s="48"/>
      <c r="L85" s="48"/>
      <c r="M85" s="48"/>
      <c r="N85" s="48"/>
      <c r="O85" s="48"/>
      <c r="P85" s="48"/>
      <c r="Q85" s="48"/>
      <c r="R85" s="115" t="s">
        <v>73</v>
      </c>
      <c r="S85" s="64"/>
      <c r="T85" s="65"/>
      <c r="U85" s="116">
        <f>SUM(T10:T81)</f>
        <v>152.39999999999981</v>
      </c>
    </row>
    <row r="86" spans="1:21" x14ac:dyDescent="0.25">
      <c r="A86" s="52"/>
      <c r="B86" s="67"/>
      <c r="C86" s="54"/>
      <c r="D86" s="55"/>
      <c r="E86" s="61"/>
      <c r="F86" s="62"/>
      <c r="G86" s="61"/>
      <c r="H86" s="61"/>
      <c r="I86" s="54"/>
      <c r="J86" s="57"/>
      <c r="K86" s="48"/>
      <c r="L86" s="48"/>
      <c r="M86" s="48"/>
      <c r="N86" s="48"/>
      <c r="O86" s="48"/>
      <c r="P86" s="48"/>
      <c r="Q86" s="48"/>
      <c r="R86" s="115" t="s">
        <v>74</v>
      </c>
      <c r="S86" s="64"/>
      <c r="T86" s="65"/>
      <c r="U86" s="116">
        <f>SUM(U10:U81)</f>
        <v>424.25000000000023</v>
      </c>
    </row>
    <row r="87" spans="1:21" x14ac:dyDescent="0.25">
      <c r="A87" s="52"/>
      <c r="B87" s="67"/>
      <c r="C87" s="54"/>
      <c r="D87" s="55"/>
      <c r="E87" s="54"/>
      <c r="F87" s="56"/>
      <c r="G87" s="54"/>
      <c r="H87" s="54"/>
      <c r="I87" s="54"/>
      <c r="J87" s="57"/>
      <c r="K87" s="48"/>
      <c r="L87" s="48"/>
      <c r="M87" s="48"/>
      <c r="N87" s="48"/>
      <c r="O87" s="48"/>
      <c r="P87" s="48"/>
      <c r="Q87" s="48"/>
      <c r="R87" s="117" t="s">
        <v>75</v>
      </c>
      <c r="S87" s="64"/>
      <c r="T87" s="65"/>
      <c r="U87" s="118">
        <f>SUM(H10:H81)</f>
        <v>71</v>
      </c>
    </row>
    <row r="88" spans="1:21" ht="16.5" thickBot="1" x14ac:dyDescent="0.3">
      <c r="A88" s="71"/>
      <c r="B88" s="72"/>
      <c r="C88" s="73"/>
      <c r="D88" s="74"/>
      <c r="E88" s="73"/>
      <c r="F88" s="75"/>
      <c r="G88" s="73"/>
      <c r="H88" s="73"/>
      <c r="I88" s="73"/>
      <c r="J88" s="76"/>
      <c r="K88" s="119"/>
      <c r="L88" s="119"/>
      <c r="M88" s="119"/>
      <c r="N88" s="119"/>
      <c r="O88" s="119"/>
      <c r="P88" s="119"/>
      <c r="Q88" s="119"/>
      <c r="R88" s="117" t="s">
        <v>76</v>
      </c>
      <c r="S88" s="79"/>
      <c r="T88" s="79"/>
      <c r="U88" s="120">
        <f>SUM(I10:I81)</f>
        <v>346</v>
      </c>
    </row>
    <row r="89" spans="1:21" ht="16.5" thickTop="1" x14ac:dyDescent="0.25">
      <c r="A89" s="81"/>
      <c r="B89" s="82" t="s">
        <v>1229</v>
      </c>
      <c r="C89" s="83"/>
      <c r="D89" s="83"/>
      <c r="E89" s="83"/>
      <c r="F89" s="84"/>
      <c r="G89" s="83"/>
      <c r="H89" s="83"/>
      <c r="I89" s="83"/>
      <c r="J89" s="85"/>
      <c r="K89" s="83"/>
      <c r="L89" s="83"/>
      <c r="M89" s="83"/>
      <c r="N89" s="83"/>
      <c r="O89" s="83"/>
      <c r="P89" s="83"/>
      <c r="Q89" s="83"/>
      <c r="R89" s="83"/>
      <c r="S89" s="84"/>
      <c r="T89" s="84"/>
      <c r="U89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&amp;LREGPB15.XLS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101"/>
      <c r="I10" s="32"/>
      <c r="J10" s="35"/>
      <c r="K10" s="35"/>
      <c r="L10" s="35"/>
      <c r="M10" s="35"/>
      <c r="N10" s="35"/>
      <c r="O10" s="35"/>
      <c r="P10" s="35"/>
      <c r="Q10" s="35"/>
      <c r="R10" s="32"/>
      <c r="S10" s="36" t="str">
        <f t="shared" ref="S10:S73" si="0">IF(F10*I10&gt;0,F10*I10," ")</f>
        <v xml:space="preserve"> </v>
      </c>
      <c r="T10" s="39" t="str">
        <f t="shared" ref="T10:T73" si="1">S10</f>
        <v xml:space="preserve"> </v>
      </c>
      <c r="U10" s="36"/>
    </row>
    <row r="11" spans="1:21" x14ac:dyDescent="0.25">
      <c r="A11" s="30">
        <f t="shared" ref="A11:A74" si="2">A10+1</f>
        <v>1</v>
      </c>
      <c r="B11" s="32"/>
      <c r="C11" s="32"/>
      <c r="D11" s="102">
        <v>2377</v>
      </c>
      <c r="E11" s="32"/>
      <c r="F11" s="33">
        <v>0.25</v>
      </c>
      <c r="G11" s="32" t="s">
        <v>925</v>
      </c>
      <c r="H11" s="103">
        <v>1</v>
      </c>
      <c r="I11" s="32">
        <v>4</v>
      </c>
      <c r="J11" s="35" t="s">
        <v>46</v>
      </c>
      <c r="K11" s="35" t="s">
        <v>790</v>
      </c>
      <c r="L11" s="35">
        <v>1</v>
      </c>
      <c r="M11" s="35">
        <v>1</v>
      </c>
      <c r="N11" s="35">
        <v>1</v>
      </c>
      <c r="O11" s="35">
        <v>1</v>
      </c>
      <c r="P11" s="35"/>
      <c r="Q11" s="35"/>
      <c r="R11" s="32"/>
      <c r="S11" s="36">
        <f t="shared" si="0"/>
        <v>1</v>
      </c>
      <c r="T11" s="39">
        <f t="shared" si="1"/>
        <v>1</v>
      </c>
      <c r="U11" s="36">
        <v>3</v>
      </c>
    </row>
    <row r="12" spans="1:21" x14ac:dyDescent="0.25">
      <c r="A12" s="30">
        <f t="shared" si="2"/>
        <v>2</v>
      </c>
      <c r="B12" s="32"/>
      <c r="C12" s="32"/>
      <c r="D12" s="102">
        <f t="shared" ref="D12:D27" si="3">D11+1</f>
        <v>2378</v>
      </c>
      <c r="E12" s="32"/>
      <c r="F12" s="33">
        <v>0.25</v>
      </c>
      <c r="G12" s="32" t="s">
        <v>547</v>
      </c>
      <c r="H12" s="103">
        <v>1</v>
      </c>
      <c r="I12" s="32">
        <v>4</v>
      </c>
      <c r="J12" s="35" t="s">
        <v>51</v>
      </c>
      <c r="K12" s="35">
        <v>1</v>
      </c>
      <c r="L12" s="35">
        <v>1</v>
      </c>
      <c r="M12" s="35">
        <v>1</v>
      </c>
      <c r="N12" s="35">
        <v>1</v>
      </c>
      <c r="O12" s="35">
        <v>1</v>
      </c>
      <c r="P12" s="35"/>
      <c r="Q12" s="35"/>
      <c r="R12" s="32"/>
      <c r="S12" s="36">
        <f t="shared" si="0"/>
        <v>1</v>
      </c>
      <c r="T12" s="39">
        <f t="shared" si="1"/>
        <v>1</v>
      </c>
      <c r="U12" s="36">
        <v>2.25</v>
      </c>
    </row>
    <row r="13" spans="1:21" x14ac:dyDescent="0.25">
      <c r="A13" s="30">
        <f t="shared" si="2"/>
        <v>3</v>
      </c>
      <c r="B13" s="32"/>
      <c r="C13" s="32"/>
      <c r="D13" s="102">
        <f t="shared" si="3"/>
        <v>2379</v>
      </c>
      <c r="E13" s="32"/>
      <c r="F13" s="33">
        <v>0.45</v>
      </c>
      <c r="G13" s="32" t="s">
        <v>547</v>
      </c>
      <c r="H13" s="103">
        <v>1</v>
      </c>
      <c r="I13" s="32">
        <v>4</v>
      </c>
      <c r="J13" s="35" t="s">
        <v>57</v>
      </c>
      <c r="K13" s="35">
        <v>1</v>
      </c>
      <c r="L13" s="35">
        <v>1</v>
      </c>
      <c r="M13" s="35">
        <v>1</v>
      </c>
      <c r="N13" s="35">
        <v>1</v>
      </c>
      <c r="O13" s="35"/>
      <c r="P13" s="35"/>
      <c r="Q13" s="35"/>
      <c r="R13" s="32"/>
      <c r="S13" s="36">
        <f t="shared" si="0"/>
        <v>1.8</v>
      </c>
      <c r="T13" s="39">
        <f t="shared" si="1"/>
        <v>1.8</v>
      </c>
      <c r="U13" s="36">
        <v>3.75</v>
      </c>
    </row>
    <row r="14" spans="1:21" x14ac:dyDescent="0.25">
      <c r="A14" s="30">
        <f t="shared" si="2"/>
        <v>4</v>
      </c>
      <c r="B14" s="32"/>
      <c r="C14" s="32"/>
      <c r="D14" s="102">
        <f t="shared" si="3"/>
        <v>2380</v>
      </c>
      <c r="E14" s="32"/>
      <c r="F14" s="33">
        <v>0.25</v>
      </c>
      <c r="G14" s="32" t="s">
        <v>926</v>
      </c>
      <c r="H14" s="103">
        <v>1</v>
      </c>
      <c r="I14" s="32">
        <v>4</v>
      </c>
      <c r="J14" s="35" t="s">
        <v>46</v>
      </c>
      <c r="K14" s="35">
        <v>1</v>
      </c>
      <c r="L14" s="35">
        <v>2</v>
      </c>
      <c r="M14" s="35">
        <v>1</v>
      </c>
      <c r="N14" s="35">
        <v>1</v>
      </c>
      <c r="O14" s="35">
        <v>1</v>
      </c>
      <c r="P14" s="35"/>
      <c r="Q14" s="35"/>
      <c r="R14" s="32"/>
      <c r="S14" s="36">
        <f t="shared" si="0"/>
        <v>1</v>
      </c>
      <c r="T14" s="39">
        <f t="shared" si="1"/>
        <v>1</v>
      </c>
      <c r="U14" s="36">
        <v>2.25</v>
      </c>
    </row>
    <row r="15" spans="1:21" x14ac:dyDescent="0.25">
      <c r="A15" s="30">
        <f t="shared" si="2"/>
        <v>5</v>
      </c>
      <c r="B15" s="32"/>
      <c r="C15" s="32"/>
      <c r="D15" s="104" t="s">
        <v>927</v>
      </c>
      <c r="E15" s="32"/>
      <c r="F15" s="33">
        <v>0.25</v>
      </c>
      <c r="G15" s="32" t="s">
        <v>928</v>
      </c>
      <c r="H15" s="103">
        <v>1</v>
      </c>
      <c r="I15" s="32">
        <v>4</v>
      </c>
      <c r="J15" s="35" t="s">
        <v>57</v>
      </c>
      <c r="K15" s="35" t="s">
        <v>790</v>
      </c>
      <c r="L15" s="35">
        <v>1</v>
      </c>
      <c r="M15" s="35">
        <v>1</v>
      </c>
      <c r="N15" s="35">
        <v>1</v>
      </c>
      <c r="O15" s="35">
        <v>1</v>
      </c>
      <c r="P15" s="35">
        <v>1</v>
      </c>
      <c r="Q15" s="35"/>
      <c r="R15" s="32"/>
      <c r="S15" s="36">
        <f t="shared" si="0"/>
        <v>1</v>
      </c>
      <c r="T15" s="39">
        <f t="shared" si="1"/>
        <v>1</v>
      </c>
      <c r="U15" s="36">
        <v>4.5</v>
      </c>
    </row>
    <row r="16" spans="1:21" x14ac:dyDescent="0.25">
      <c r="A16" s="30">
        <f t="shared" si="2"/>
        <v>6</v>
      </c>
      <c r="B16" s="32"/>
      <c r="C16" s="32"/>
      <c r="D16" s="104" t="s">
        <v>929</v>
      </c>
      <c r="E16" s="32"/>
      <c r="F16" s="33">
        <v>0.25</v>
      </c>
      <c r="G16" s="32" t="s">
        <v>930</v>
      </c>
      <c r="H16" s="103">
        <v>1</v>
      </c>
      <c r="I16" s="32">
        <v>4</v>
      </c>
      <c r="J16" s="35" t="s">
        <v>64</v>
      </c>
      <c r="K16" s="35">
        <v>2</v>
      </c>
      <c r="L16" s="35">
        <v>2</v>
      </c>
      <c r="M16" s="35">
        <v>2</v>
      </c>
      <c r="N16" s="35">
        <v>2</v>
      </c>
      <c r="O16" s="35">
        <v>3</v>
      </c>
      <c r="P16" s="35">
        <v>2</v>
      </c>
      <c r="Q16" s="35">
        <v>1</v>
      </c>
      <c r="R16" s="32"/>
      <c r="S16" s="36">
        <f t="shared" si="0"/>
        <v>1</v>
      </c>
      <c r="T16" s="39">
        <f t="shared" si="1"/>
        <v>1</v>
      </c>
      <c r="U16" s="36">
        <v>4</v>
      </c>
    </row>
    <row r="17" spans="1:21" x14ac:dyDescent="0.25">
      <c r="A17" s="30">
        <f t="shared" si="2"/>
        <v>7</v>
      </c>
      <c r="B17" s="32"/>
      <c r="C17" s="32"/>
      <c r="D17" s="102">
        <v>2394</v>
      </c>
      <c r="E17" s="32"/>
      <c r="F17" s="33">
        <v>8.75</v>
      </c>
      <c r="G17" s="32" t="s">
        <v>931</v>
      </c>
      <c r="H17" s="103">
        <v>1</v>
      </c>
      <c r="I17" s="32">
        <v>4</v>
      </c>
      <c r="J17" s="35" t="s">
        <v>64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/>
      <c r="Q17" s="35">
        <v>1</v>
      </c>
      <c r="R17" s="32"/>
      <c r="S17" s="36">
        <f t="shared" si="0"/>
        <v>35</v>
      </c>
      <c r="T17" s="39">
        <f t="shared" si="1"/>
        <v>35</v>
      </c>
      <c r="U17" s="36">
        <v>60</v>
      </c>
    </row>
    <row r="18" spans="1:21" x14ac:dyDescent="0.25">
      <c r="A18" s="30">
        <f t="shared" si="2"/>
        <v>8</v>
      </c>
      <c r="B18" s="32"/>
      <c r="C18" s="32"/>
      <c r="D18" s="102">
        <v>2399</v>
      </c>
      <c r="E18" s="32"/>
      <c r="F18" s="33">
        <v>0.25</v>
      </c>
      <c r="G18" s="32" t="s">
        <v>932</v>
      </c>
      <c r="H18" s="103">
        <v>1</v>
      </c>
      <c r="I18" s="32">
        <v>4</v>
      </c>
      <c r="J18" s="35" t="s">
        <v>57</v>
      </c>
      <c r="K18" s="35">
        <v>2</v>
      </c>
      <c r="L18" s="35">
        <v>2</v>
      </c>
      <c r="M18" s="35">
        <v>2</v>
      </c>
      <c r="N18" s="35">
        <v>2</v>
      </c>
      <c r="O18" s="35">
        <v>2</v>
      </c>
      <c r="P18" s="35"/>
      <c r="Q18" s="35">
        <v>2</v>
      </c>
      <c r="R18" s="32"/>
      <c r="S18" s="36">
        <f t="shared" si="0"/>
        <v>1</v>
      </c>
      <c r="T18" s="39">
        <f t="shared" si="1"/>
        <v>1</v>
      </c>
      <c r="U18" s="36">
        <v>2.25</v>
      </c>
    </row>
    <row r="19" spans="1:21" x14ac:dyDescent="0.25">
      <c r="A19" s="30">
        <f t="shared" si="2"/>
        <v>9</v>
      </c>
      <c r="B19" s="32"/>
      <c r="C19" s="32"/>
      <c r="D19" s="102">
        <v>2399</v>
      </c>
      <c r="E19" s="32"/>
      <c r="F19" s="33">
        <v>0.25</v>
      </c>
      <c r="G19" s="32" t="s">
        <v>932</v>
      </c>
      <c r="H19" s="103">
        <v>1</v>
      </c>
      <c r="I19" s="32">
        <v>10</v>
      </c>
      <c r="J19" s="35" t="s">
        <v>46</v>
      </c>
      <c r="K19" s="35">
        <v>2</v>
      </c>
      <c r="L19" s="35">
        <v>2</v>
      </c>
      <c r="M19" s="35">
        <v>2</v>
      </c>
      <c r="N19" s="35">
        <v>2</v>
      </c>
      <c r="O19" s="35">
        <v>2</v>
      </c>
      <c r="P19" s="35"/>
      <c r="Q19" s="35">
        <v>2</v>
      </c>
      <c r="R19" s="32"/>
      <c r="S19" s="36">
        <f t="shared" si="0"/>
        <v>2.5</v>
      </c>
      <c r="T19" s="39">
        <f t="shared" si="1"/>
        <v>2.5</v>
      </c>
      <c r="U19" s="36">
        <v>5</v>
      </c>
    </row>
    <row r="20" spans="1:21" x14ac:dyDescent="0.25">
      <c r="A20" s="30">
        <f t="shared" si="2"/>
        <v>10</v>
      </c>
      <c r="B20" s="32"/>
      <c r="C20" s="32"/>
      <c r="D20" s="102">
        <v>2399</v>
      </c>
      <c r="E20" s="32"/>
      <c r="F20" s="33">
        <v>0.25</v>
      </c>
      <c r="G20" s="32" t="s">
        <v>932</v>
      </c>
      <c r="H20" s="103">
        <v>1</v>
      </c>
      <c r="I20" s="32">
        <v>50</v>
      </c>
      <c r="J20" s="35" t="s">
        <v>46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35"/>
      <c r="Q20" s="35">
        <v>1</v>
      </c>
      <c r="R20" s="32" t="s">
        <v>1082</v>
      </c>
      <c r="S20" s="36">
        <f t="shared" si="0"/>
        <v>12.5</v>
      </c>
      <c r="T20" s="39">
        <f t="shared" si="1"/>
        <v>12.5</v>
      </c>
      <c r="U20" s="36">
        <v>25</v>
      </c>
    </row>
    <row r="21" spans="1:21" x14ac:dyDescent="0.25">
      <c r="A21" s="30">
        <f t="shared" si="2"/>
        <v>11</v>
      </c>
      <c r="B21" s="32"/>
      <c r="C21" s="32"/>
      <c r="D21" s="102">
        <f t="shared" si="3"/>
        <v>2400</v>
      </c>
      <c r="E21" s="32"/>
      <c r="F21" s="33">
        <v>0.25</v>
      </c>
      <c r="G21" s="32" t="s">
        <v>932</v>
      </c>
      <c r="H21" s="103">
        <v>1</v>
      </c>
      <c r="I21" s="32">
        <v>4</v>
      </c>
      <c r="J21" s="35" t="s">
        <v>46</v>
      </c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35"/>
      <c r="Q21" s="35"/>
      <c r="R21" s="32"/>
      <c r="S21" s="36">
        <f t="shared" si="0"/>
        <v>1</v>
      </c>
      <c r="T21" s="39">
        <f t="shared" si="1"/>
        <v>1</v>
      </c>
      <c r="U21" s="36">
        <v>2.25</v>
      </c>
    </row>
    <row r="22" spans="1:21" x14ac:dyDescent="0.25">
      <c r="A22" s="30">
        <f t="shared" si="2"/>
        <v>12</v>
      </c>
      <c r="B22" s="32"/>
      <c r="C22" s="32"/>
      <c r="D22" s="102">
        <v>2400</v>
      </c>
      <c r="E22" s="32"/>
      <c r="F22" s="33">
        <v>0.25</v>
      </c>
      <c r="G22" s="32" t="s">
        <v>932</v>
      </c>
      <c r="H22" s="103">
        <v>1</v>
      </c>
      <c r="I22" s="32">
        <v>4</v>
      </c>
      <c r="J22" s="35" t="s">
        <v>51</v>
      </c>
      <c r="K22" s="35">
        <v>1</v>
      </c>
      <c r="L22" s="35">
        <v>1</v>
      </c>
      <c r="M22" s="35">
        <v>1</v>
      </c>
      <c r="N22" s="35">
        <v>1</v>
      </c>
      <c r="O22" s="35">
        <v>1</v>
      </c>
      <c r="P22" s="35"/>
      <c r="Q22" s="35"/>
      <c r="R22" s="32"/>
      <c r="S22" s="36">
        <f t="shared" si="0"/>
        <v>1</v>
      </c>
      <c r="T22" s="39">
        <f t="shared" si="1"/>
        <v>1</v>
      </c>
      <c r="U22" s="36">
        <v>2.25</v>
      </c>
    </row>
    <row r="23" spans="1:21" x14ac:dyDescent="0.25">
      <c r="A23" s="30">
        <f t="shared" si="2"/>
        <v>13</v>
      </c>
      <c r="B23" s="32"/>
      <c r="C23" s="32"/>
      <c r="D23" s="102">
        <v>2400</v>
      </c>
      <c r="E23" s="32"/>
      <c r="F23" s="33">
        <v>0.25</v>
      </c>
      <c r="G23" s="32" t="s">
        <v>932</v>
      </c>
      <c r="H23" s="103">
        <v>1</v>
      </c>
      <c r="I23" s="32">
        <v>10</v>
      </c>
      <c r="J23" s="35" t="s">
        <v>46</v>
      </c>
      <c r="K23" s="35">
        <v>1</v>
      </c>
      <c r="L23" s="35">
        <v>1</v>
      </c>
      <c r="M23" s="35">
        <v>1</v>
      </c>
      <c r="N23" s="35">
        <v>1</v>
      </c>
      <c r="O23" s="35">
        <v>1</v>
      </c>
      <c r="P23" s="35"/>
      <c r="Q23" s="35"/>
      <c r="R23" s="32"/>
      <c r="S23" s="36">
        <f t="shared" si="0"/>
        <v>2.5</v>
      </c>
      <c r="T23" s="39">
        <f t="shared" si="1"/>
        <v>2.5</v>
      </c>
      <c r="U23" s="36">
        <v>5</v>
      </c>
    </row>
    <row r="24" spans="1:21" x14ac:dyDescent="0.25">
      <c r="A24" s="30">
        <f t="shared" si="2"/>
        <v>14</v>
      </c>
      <c r="B24" s="32"/>
      <c r="C24" s="32"/>
      <c r="D24" s="102">
        <f t="shared" si="3"/>
        <v>2401</v>
      </c>
      <c r="E24" s="32"/>
      <c r="F24" s="33">
        <v>0.25</v>
      </c>
      <c r="G24" s="32" t="s">
        <v>933</v>
      </c>
      <c r="H24" s="103">
        <v>1</v>
      </c>
      <c r="I24" s="32">
        <v>4</v>
      </c>
      <c r="J24" s="35" t="s">
        <v>51</v>
      </c>
      <c r="K24" s="35">
        <v>6</v>
      </c>
      <c r="L24" s="35">
        <v>4</v>
      </c>
      <c r="M24" s="35">
        <v>9</v>
      </c>
      <c r="N24" s="35">
        <v>4</v>
      </c>
      <c r="O24" s="35"/>
      <c r="P24" s="35"/>
      <c r="Q24" s="35"/>
      <c r="R24" s="32"/>
      <c r="S24" s="36">
        <f t="shared" si="0"/>
        <v>1</v>
      </c>
      <c r="T24" s="39">
        <f t="shared" si="1"/>
        <v>1</v>
      </c>
      <c r="U24" s="36">
        <v>2.75</v>
      </c>
    </row>
    <row r="25" spans="1:21" x14ac:dyDescent="0.25">
      <c r="A25" s="30">
        <f t="shared" si="2"/>
        <v>15</v>
      </c>
      <c r="B25" s="32"/>
      <c r="C25" s="32"/>
      <c r="D25" s="102">
        <f t="shared" si="3"/>
        <v>2402</v>
      </c>
      <c r="E25" s="32"/>
      <c r="F25" s="33">
        <v>0.25</v>
      </c>
      <c r="G25" s="32" t="s">
        <v>934</v>
      </c>
      <c r="H25" s="103">
        <v>1</v>
      </c>
      <c r="I25" s="32">
        <v>4</v>
      </c>
      <c r="J25" s="35" t="s">
        <v>57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/>
      <c r="Q25" s="35"/>
      <c r="R25" s="32"/>
      <c r="S25" s="36">
        <f t="shared" si="0"/>
        <v>1</v>
      </c>
      <c r="T25" s="39">
        <f t="shared" si="1"/>
        <v>1</v>
      </c>
      <c r="U25" s="36">
        <v>2.5</v>
      </c>
    </row>
    <row r="26" spans="1:21" x14ac:dyDescent="0.25">
      <c r="A26" s="30">
        <f t="shared" si="2"/>
        <v>16</v>
      </c>
      <c r="B26" s="32"/>
      <c r="C26" s="32"/>
      <c r="D26" s="102">
        <f t="shared" si="3"/>
        <v>2403</v>
      </c>
      <c r="E26" s="32"/>
      <c r="F26" s="33">
        <v>0.25</v>
      </c>
      <c r="G26" s="32" t="s">
        <v>935</v>
      </c>
      <c r="H26" s="103">
        <v>1</v>
      </c>
      <c r="I26" s="32">
        <v>4</v>
      </c>
      <c r="J26" s="35" t="s">
        <v>57</v>
      </c>
      <c r="K26" s="35" t="s">
        <v>790</v>
      </c>
      <c r="L26" s="35">
        <v>1</v>
      </c>
      <c r="M26" s="35">
        <v>1</v>
      </c>
      <c r="N26" s="35">
        <v>1</v>
      </c>
      <c r="O26" s="35"/>
      <c r="P26" s="35"/>
      <c r="Q26" s="35"/>
      <c r="R26" s="32"/>
      <c r="S26" s="36">
        <f t="shared" si="0"/>
        <v>1</v>
      </c>
      <c r="T26" s="39">
        <f t="shared" si="1"/>
        <v>1</v>
      </c>
      <c r="U26" s="36">
        <v>3</v>
      </c>
    </row>
    <row r="27" spans="1:21" x14ac:dyDescent="0.25">
      <c r="A27" s="30">
        <f t="shared" si="2"/>
        <v>17</v>
      </c>
      <c r="B27" s="32"/>
      <c r="C27" s="32"/>
      <c r="D27" s="102">
        <f t="shared" si="3"/>
        <v>2404</v>
      </c>
      <c r="E27" s="32"/>
      <c r="F27" s="33">
        <v>0.25</v>
      </c>
      <c r="G27" s="32" t="s">
        <v>936</v>
      </c>
      <c r="H27" s="103">
        <v>1</v>
      </c>
      <c r="I27" s="32">
        <v>4</v>
      </c>
      <c r="J27" s="35" t="s">
        <v>64</v>
      </c>
      <c r="K27" s="35" t="s">
        <v>790</v>
      </c>
      <c r="L27" s="35">
        <v>1</v>
      </c>
      <c r="M27" s="35">
        <v>1</v>
      </c>
      <c r="N27" s="35">
        <v>1</v>
      </c>
      <c r="O27" s="35"/>
      <c r="P27" s="35"/>
      <c r="Q27" s="35"/>
      <c r="R27" s="32"/>
      <c r="S27" s="36">
        <f t="shared" si="0"/>
        <v>1</v>
      </c>
      <c r="T27" s="39">
        <f t="shared" si="1"/>
        <v>1</v>
      </c>
      <c r="U27" s="36">
        <v>2.5</v>
      </c>
    </row>
    <row r="28" spans="1:21" x14ac:dyDescent="0.25">
      <c r="A28" s="30">
        <f t="shared" si="2"/>
        <v>18</v>
      </c>
      <c r="B28" s="32"/>
      <c r="C28" s="32"/>
      <c r="D28" s="102">
        <v>2410</v>
      </c>
      <c r="E28" s="32"/>
      <c r="F28" s="33">
        <v>0.25</v>
      </c>
      <c r="G28" s="32" t="s">
        <v>937</v>
      </c>
      <c r="H28" s="103">
        <v>1</v>
      </c>
      <c r="I28" s="32">
        <v>4</v>
      </c>
      <c r="J28" s="35" t="s">
        <v>46</v>
      </c>
      <c r="K28" s="35">
        <v>1</v>
      </c>
      <c r="L28" s="35">
        <v>1</v>
      </c>
      <c r="M28" s="35">
        <v>1</v>
      </c>
      <c r="N28" s="35"/>
      <c r="O28" s="35"/>
      <c r="P28" s="35"/>
      <c r="Q28" s="35">
        <v>1</v>
      </c>
      <c r="R28" s="32"/>
      <c r="S28" s="36">
        <f t="shared" si="0"/>
        <v>1</v>
      </c>
      <c r="T28" s="39">
        <f t="shared" si="1"/>
        <v>1</v>
      </c>
      <c r="U28" s="36">
        <v>2.25</v>
      </c>
    </row>
    <row r="29" spans="1:21" x14ac:dyDescent="0.25">
      <c r="A29" s="30">
        <f t="shared" si="2"/>
        <v>19</v>
      </c>
      <c r="B29" s="32"/>
      <c r="C29" s="32"/>
      <c r="D29" s="102">
        <f t="shared" ref="D29:D43" si="4">D28+1</f>
        <v>2411</v>
      </c>
      <c r="E29" s="32"/>
      <c r="F29" s="33">
        <v>0.25</v>
      </c>
      <c r="G29" s="41" t="s">
        <v>938</v>
      </c>
      <c r="H29" s="103">
        <v>1</v>
      </c>
      <c r="I29" s="32">
        <v>4</v>
      </c>
      <c r="J29" s="35" t="s">
        <v>64</v>
      </c>
      <c r="K29" s="35" t="s">
        <v>790</v>
      </c>
      <c r="L29" s="35">
        <v>1</v>
      </c>
      <c r="M29" s="35">
        <v>1</v>
      </c>
      <c r="N29" s="35">
        <v>1</v>
      </c>
      <c r="O29" s="35">
        <v>1</v>
      </c>
      <c r="P29" s="35"/>
      <c r="Q29" s="35"/>
      <c r="R29" s="32"/>
      <c r="S29" s="36">
        <f t="shared" si="0"/>
        <v>1</v>
      </c>
      <c r="T29" s="39">
        <f t="shared" si="1"/>
        <v>1</v>
      </c>
      <c r="U29" s="36">
        <v>2.25</v>
      </c>
    </row>
    <row r="30" spans="1:21" x14ac:dyDescent="0.25">
      <c r="A30" s="30">
        <f t="shared" si="2"/>
        <v>20</v>
      </c>
      <c r="B30" s="32"/>
      <c r="C30" s="32"/>
      <c r="D30" s="102">
        <f t="shared" si="4"/>
        <v>2412</v>
      </c>
      <c r="E30" s="32"/>
      <c r="F30" s="33">
        <v>0.25</v>
      </c>
      <c r="G30" s="33" t="s">
        <v>939</v>
      </c>
      <c r="H30" s="103">
        <v>1</v>
      </c>
      <c r="I30" s="32">
        <v>4</v>
      </c>
      <c r="J30" s="35" t="s">
        <v>64</v>
      </c>
      <c r="K30" s="35">
        <v>1</v>
      </c>
      <c r="L30" s="35">
        <v>1</v>
      </c>
      <c r="M30" s="35">
        <v>1</v>
      </c>
      <c r="N30" s="35"/>
      <c r="O30" s="35"/>
      <c r="P30" s="35"/>
      <c r="Q30" s="35">
        <v>1</v>
      </c>
      <c r="R30" s="32"/>
      <c r="S30" s="36">
        <f t="shared" si="0"/>
        <v>1</v>
      </c>
      <c r="T30" s="39">
        <f t="shared" si="1"/>
        <v>1</v>
      </c>
      <c r="U30" s="36">
        <v>2.25</v>
      </c>
    </row>
    <row r="31" spans="1:21" x14ac:dyDescent="0.25">
      <c r="A31" s="30">
        <f t="shared" si="2"/>
        <v>21</v>
      </c>
      <c r="B31" s="32"/>
      <c r="C31" s="32"/>
      <c r="D31" s="102">
        <f t="shared" si="4"/>
        <v>2413</v>
      </c>
      <c r="E31" s="32"/>
      <c r="F31" s="33">
        <v>0.25</v>
      </c>
      <c r="G31" s="33" t="s">
        <v>939</v>
      </c>
      <c r="H31" s="103">
        <v>1</v>
      </c>
      <c r="I31" s="32">
        <v>4</v>
      </c>
      <c r="J31" s="35" t="s">
        <v>57</v>
      </c>
      <c r="K31" s="35">
        <v>3</v>
      </c>
      <c r="L31" s="35">
        <v>1</v>
      </c>
      <c r="M31" s="35">
        <v>4</v>
      </c>
      <c r="N31" s="35"/>
      <c r="O31" s="35"/>
      <c r="P31" s="35"/>
      <c r="Q31" s="35">
        <v>1</v>
      </c>
      <c r="R31" s="32"/>
      <c r="S31" s="36">
        <f t="shared" si="0"/>
        <v>1</v>
      </c>
      <c r="T31" s="39">
        <f t="shared" si="1"/>
        <v>1</v>
      </c>
      <c r="U31" s="36">
        <v>3.25</v>
      </c>
    </row>
    <row r="32" spans="1:21" x14ac:dyDescent="0.25">
      <c r="A32" s="30">
        <f t="shared" si="2"/>
        <v>22</v>
      </c>
      <c r="B32" s="32"/>
      <c r="C32" s="32"/>
      <c r="D32" s="102">
        <f t="shared" si="4"/>
        <v>2414</v>
      </c>
      <c r="E32" s="32"/>
      <c r="F32" s="33">
        <v>0.25</v>
      </c>
      <c r="G32" s="33" t="s">
        <v>939</v>
      </c>
      <c r="H32" s="103">
        <v>1</v>
      </c>
      <c r="I32" s="32">
        <v>4</v>
      </c>
      <c r="J32" s="35" t="s">
        <v>46</v>
      </c>
      <c r="K32" s="35">
        <v>1</v>
      </c>
      <c r="L32" s="35">
        <v>1</v>
      </c>
      <c r="M32" s="35">
        <v>1</v>
      </c>
      <c r="N32" s="35"/>
      <c r="O32" s="35"/>
      <c r="P32" s="35"/>
      <c r="Q32" s="35">
        <v>1</v>
      </c>
      <c r="R32" s="32"/>
      <c r="S32" s="36">
        <f t="shared" si="0"/>
        <v>1</v>
      </c>
      <c r="T32" s="39">
        <f t="shared" si="1"/>
        <v>1</v>
      </c>
      <c r="U32" s="36">
        <v>2.25</v>
      </c>
    </row>
    <row r="33" spans="1:21" x14ac:dyDescent="0.25">
      <c r="A33" s="30">
        <f t="shared" si="2"/>
        <v>23</v>
      </c>
      <c r="B33" s="32"/>
      <c r="C33" s="32"/>
      <c r="D33" s="102">
        <f t="shared" si="4"/>
        <v>2415</v>
      </c>
      <c r="E33" s="32"/>
      <c r="F33" s="33">
        <v>0.25</v>
      </c>
      <c r="G33" s="33" t="s">
        <v>939</v>
      </c>
      <c r="H33" s="103">
        <v>1</v>
      </c>
      <c r="I33" s="32">
        <v>4</v>
      </c>
      <c r="J33" s="35">
        <v>2</v>
      </c>
      <c r="K33" s="35">
        <v>1</v>
      </c>
      <c r="L33" s="35">
        <v>4</v>
      </c>
      <c r="M33" s="35"/>
      <c r="N33" s="35"/>
      <c r="O33" s="35"/>
      <c r="P33" s="35"/>
      <c r="Q33" s="35">
        <v>1</v>
      </c>
      <c r="R33" s="32"/>
      <c r="S33" s="36">
        <f t="shared" si="0"/>
        <v>1</v>
      </c>
      <c r="T33" s="39">
        <f t="shared" si="1"/>
        <v>1</v>
      </c>
      <c r="U33" s="36">
        <v>2.25</v>
      </c>
    </row>
    <row r="34" spans="1:21" x14ac:dyDescent="0.25">
      <c r="A34" s="30">
        <f t="shared" si="2"/>
        <v>24</v>
      </c>
      <c r="B34" s="32"/>
      <c r="C34" s="32"/>
      <c r="D34" s="102">
        <f t="shared" si="4"/>
        <v>2416</v>
      </c>
      <c r="E34" s="32"/>
      <c r="F34" s="33">
        <v>0.25</v>
      </c>
      <c r="G34" s="32" t="s">
        <v>940</v>
      </c>
      <c r="H34" s="103">
        <v>1</v>
      </c>
      <c r="I34" s="32">
        <v>4</v>
      </c>
      <c r="J34" s="35" t="s">
        <v>57</v>
      </c>
      <c r="K34" s="35" t="s">
        <v>790</v>
      </c>
      <c r="L34" s="35">
        <v>1</v>
      </c>
      <c r="M34" s="35">
        <v>1</v>
      </c>
      <c r="N34" s="35">
        <v>1</v>
      </c>
      <c r="O34" s="35"/>
      <c r="P34" s="35"/>
      <c r="Q34" s="35"/>
      <c r="R34" s="32"/>
      <c r="S34" s="36">
        <f t="shared" si="0"/>
        <v>1</v>
      </c>
      <c r="T34" s="39">
        <f t="shared" si="1"/>
        <v>1</v>
      </c>
      <c r="U34" s="36">
        <v>3</v>
      </c>
    </row>
    <row r="35" spans="1:21" x14ac:dyDescent="0.25">
      <c r="A35" s="30">
        <f t="shared" si="2"/>
        <v>25</v>
      </c>
      <c r="B35" s="32"/>
      <c r="C35" s="32"/>
      <c r="D35" s="102">
        <f t="shared" si="4"/>
        <v>2417</v>
      </c>
      <c r="E35" s="32"/>
      <c r="F35" s="33">
        <v>0.25</v>
      </c>
      <c r="G35" s="32" t="s">
        <v>941</v>
      </c>
      <c r="H35" s="103">
        <v>1</v>
      </c>
      <c r="I35" s="32">
        <v>4</v>
      </c>
      <c r="J35" s="35" t="s">
        <v>64</v>
      </c>
      <c r="K35" s="35" t="s">
        <v>790</v>
      </c>
      <c r="L35" s="35">
        <v>1</v>
      </c>
      <c r="M35" s="35">
        <v>1</v>
      </c>
      <c r="N35" s="35">
        <v>1</v>
      </c>
      <c r="O35" s="35">
        <v>1</v>
      </c>
      <c r="P35" s="35">
        <v>1</v>
      </c>
      <c r="Q35" s="35"/>
      <c r="R35" s="32"/>
      <c r="S35" s="36">
        <f t="shared" si="0"/>
        <v>1</v>
      </c>
      <c r="T35" s="39">
        <f t="shared" si="1"/>
        <v>1</v>
      </c>
      <c r="U35" s="36">
        <v>3</v>
      </c>
    </row>
    <row r="36" spans="1:21" x14ac:dyDescent="0.25">
      <c r="A36" s="30">
        <f t="shared" si="2"/>
        <v>26</v>
      </c>
      <c r="B36" s="32"/>
      <c r="C36" s="32"/>
      <c r="D36" s="102">
        <f t="shared" si="4"/>
        <v>2418</v>
      </c>
      <c r="E36" s="32"/>
      <c r="F36" s="33">
        <v>0.25</v>
      </c>
      <c r="G36" s="32" t="s">
        <v>942</v>
      </c>
      <c r="H36" s="103">
        <v>1</v>
      </c>
      <c r="I36" s="32">
        <v>4</v>
      </c>
      <c r="J36" s="35" t="s">
        <v>64</v>
      </c>
      <c r="K36" s="35" t="s">
        <v>790</v>
      </c>
      <c r="L36" s="35">
        <v>1</v>
      </c>
      <c r="M36" s="35">
        <v>1</v>
      </c>
      <c r="N36" s="35">
        <v>1</v>
      </c>
      <c r="O36" s="35">
        <v>1</v>
      </c>
      <c r="P36" s="35">
        <v>1</v>
      </c>
      <c r="Q36" s="35"/>
      <c r="R36" s="32"/>
      <c r="S36" s="36">
        <f t="shared" si="0"/>
        <v>1</v>
      </c>
      <c r="T36" s="39">
        <f t="shared" si="1"/>
        <v>1</v>
      </c>
      <c r="U36" s="36">
        <v>2.25</v>
      </c>
    </row>
    <row r="37" spans="1:21" x14ac:dyDescent="0.25">
      <c r="A37" s="30">
        <f t="shared" si="2"/>
        <v>27</v>
      </c>
      <c r="B37" s="32"/>
      <c r="C37" s="32"/>
      <c r="D37" s="102">
        <f t="shared" si="4"/>
        <v>2419</v>
      </c>
      <c r="E37" s="32"/>
      <c r="F37" s="33">
        <v>2.4</v>
      </c>
      <c r="G37" s="32" t="s">
        <v>943</v>
      </c>
      <c r="H37" s="103">
        <v>1</v>
      </c>
      <c r="I37" s="32">
        <v>4</v>
      </c>
      <c r="J37" s="35" t="s">
        <v>46</v>
      </c>
      <c r="K37" s="35">
        <v>1</v>
      </c>
      <c r="L37" s="35">
        <v>1</v>
      </c>
      <c r="M37" s="35">
        <v>1</v>
      </c>
      <c r="N37" s="35">
        <v>1</v>
      </c>
      <c r="O37" s="35">
        <v>1</v>
      </c>
      <c r="P37" s="35"/>
      <c r="Q37" s="35">
        <v>1</v>
      </c>
      <c r="R37" s="32"/>
      <c r="S37" s="36">
        <f t="shared" si="0"/>
        <v>9.6</v>
      </c>
      <c r="T37" s="39">
        <f t="shared" si="1"/>
        <v>9.6</v>
      </c>
      <c r="U37" s="36">
        <v>20</v>
      </c>
    </row>
    <row r="38" spans="1:21" x14ac:dyDescent="0.25">
      <c r="A38" s="30">
        <f t="shared" si="2"/>
        <v>28</v>
      </c>
      <c r="B38" s="32"/>
      <c r="C38" s="32"/>
      <c r="D38" s="102">
        <f t="shared" si="4"/>
        <v>2420</v>
      </c>
      <c r="E38" s="32"/>
      <c r="F38" s="33">
        <v>0.25</v>
      </c>
      <c r="G38" s="32" t="s">
        <v>944</v>
      </c>
      <c r="H38" s="103">
        <v>1</v>
      </c>
      <c r="I38" s="32">
        <v>4</v>
      </c>
      <c r="J38" s="35" t="s">
        <v>64</v>
      </c>
      <c r="K38" s="35" t="s">
        <v>790</v>
      </c>
      <c r="L38" s="35">
        <v>1</v>
      </c>
      <c r="M38" s="35">
        <v>1</v>
      </c>
      <c r="N38" s="35">
        <v>1</v>
      </c>
      <c r="O38" s="35">
        <v>1</v>
      </c>
      <c r="P38" s="35"/>
      <c r="Q38" s="35"/>
      <c r="R38" s="32"/>
      <c r="S38" s="36">
        <f t="shared" si="0"/>
        <v>1</v>
      </c>
      <c r="T38" s="39">
        <f t="shared" si="1"/>
        <v>1</v>
      </c>
      <c r="U38" s="36">
        <v>2.25</v>
      </c>
    </row>
    <row r="39" spans="1:21" x14ac:dyDescent="0.25">
      <c r="A39" s="30">
        <f t="shared" si="2"/>
        <v>29</v>
      </c>
      <c r="B39" s="32"/>
      <c r="C39" s="32"/>
      <c r="D39" s="102">
        <f t="shared" si="4"/>
        <v>2421</v>
      </c>
      <c r="E39" s="32"/>
      <c r="F39" s="33">
        <v>0.25</v>
      </c>
      <c r="G39" s="32" t="s">
        <v>945</v>
      </c>
      <c r="H39" s="103">
        <v>1</v>
      </c>
      <c r="I39" s="32">
        <v>4</v>
      </c>
      <c r="J39" s="35" t="s">
        <v>57</v>
      </c>
      <c r="K39" s="35">
        <v>4</v>
      </c>
      <c r="L39" s="35">
        <v>5</v>
      </c>
      <c r="M39" s="35">
        <v>6</v>
      </c>
      <c r="N39" s="35"/>
      <c r="O39" s="35"/>
      <c r="P39" s="35"/>
      <c r="Q39" s="35">
        <v>1</v>
      </c>
      <c r="R39" s="32"/>
      <c r="S39" s="36">
        <f t="shared" si="0"/>
        <v>1</v>
      </c>
      <c r="T39" s="39">
        <f t="shared" si="1"/>
        <v>1</v>
      </c>
      <c r="U39" s="36">
        <v>3.25</v>
      </c>
    </row>
    <row r="40" spans="1:21" x14ac:dyDescent="0.25">
      <c r="A40" s="30">
        <f t="shared" si="2"/>
        <v>30</v>
      </c>
      <c r="B40" s="32"/>
      <c r="C40" s="32"/>
      <c r="D40" s="104" t="s">
        <v>946</v>
      </c>
      <c r="E40" s="32"/>
      <c r="F40" s="33">
        <v>0.25</v>
      </c>
      <c r="G40" s="32" t="s">
        <v>947</v>
      </c>
      <c r="H40" s="103">
        <v>1</v>
      </c>
      <c r="I40" s="32">
        <v>4</v>
      </c>
      <c r="J40" s="35" t="s">
        <v>51</v>
      </c>
      <c r="K40" s="35">
        <v>4</v>
      </c>
      <c r="L40" s="35">
        <v>4</v>
      </c>
      <c r="M40" s="35">
        <v>4</v>
      </c>
      <c r="N40" s="35">
        <v>3</v>
      </c>
      <c r="O40" s="35"/>
      <c r="P40" s="35"/>
      <c r="Q40" s="35">
        <v>1</v>
      </c>
      <c r="R40" s="32"/>
      <c r="S40" s="36">
        <f t="shared" si="0"/>
        <v>1</v>
      </c>
      <c r="T40" s="39">
        <f t="shared" si="1"/>
        <v>1</v>
      </c>
      <c r="U40" s="36">
        <v>3.5</v>
      </c>
    </row>
    <row r="41" spans="1:21" x14ac:dyDescent="0.25">
      <c r="A41" s="30">
        <f t="shared" si="2"/>
        <v>31</v>
      </c>
      <c r="B41" s="32"/>
      <c r="C41" s="32"/>
      <c r="D41" s="104" t="s">
        <v>946</v>
      </c>
      <c r="E41" s="32"/>
      <c r="F41" s="33">
        <v>0.25</v>
      </c>
      <c r="G41" s="32" t="s">
        <v>947</v>
      </c>
      <c r="H41" s="103">
        <v>1</v>
      </c>
      <c r="I41" s="32">
        <v>16</v>
      </c>
      <c r="J41" s="35" t="s">
        <v>46</v>
      </c>
      <c r="K41" s="35">
        <v>4</v>
      </c>
      <c r="L41" s="35">
        <v>4</v>
      </c>
      <c r="M41" s="35">
        <v>4</v>
      </c>
      <c r="N41" s="35">
        <v>3</v>
      </c>
      <c r="O41" s="35"/>
      <c r="P41" s="35"/>
      <c r="Q41" s="35">
        <v>1</v>
      </c>
      <c r="R41" s="32"/>
      <c r="S41" s="36">
        <f t="shared" si="0"/>
        <v>4</v>
      </c>
      <c r="T41" s="39">
        <f t="shared" si="1"/>
        <v>4</v>
      </c>
      <c r="U41" s="36">
        <v>11.2</v>
      </c>
    </row>
    <row r="42" spans="1:21" x14ac:dyDescent="0.25">
      <c r="A42" s="30">
        <f t="shared" si="2"/>
        <v>32</v>
      </c>
      <c r="B42" s="32"/>
      <c r="C42" s="32"/>
      <c r="D42" s="102">
        <v>2426</v>
      </c>
      <c r="E42" s="32"/>
      <c r="F42" s="33">
        <v>0.25</v>
      </c>
      <c r="G42" s="32" t="s">
        <v>948</v>
      </c>
      <c r="H42" s="103">
        <v>1</v>
      </c>
      <c r="I42" s="32">
        <v>4</v>
      </c>
      <c r="J42" s="35" t="s">
        <v>46</v>
      </c>
      <c r="K42" s="35" t="s">
        <v>790</v>
      </c>
      <c r="L42" s="35">
        <v>1</v>
      </c>
      <c r="M42" s="35">
        <v>1</v>
      </c>
      <c r="N42" s="35">
        <v>1</v>
      </c>
      <c r="O42" s="35">
        <v>1</v>
      </c>
      <c r="P42" s="35">
        <v>1</v>
      </c>
      <c r="Q42" s="35"/>
      <c r="R42" s="32"/>
      <c r="S42" s="36">
        <f t="shared" si="0"/>
        <v>1</v>
      </c>
      <c r="T42" s="39">
        <f t="shared" si="1"/>
        <v>1</v>
      </c>
      <c r="U42" s="36">
        <v>3</v>
      </c>
    </row>
    <row r="43" spans="1:21" x14ac:dyDescent="0.25">
      <c r="A43" s="30">
        <f t="shared" si="2"/>
        <v>33</v>
      </c>
      <c r="B43" s="32"/>
      <c r="C43" s="32"/>
      <c r="D43" s="102">
        <f t="shared" si="4"/>
        <v>2427</v>
      </c>
      <c r="E43" s="32"/>
      <c r="F43" s="33">
        <v>0.25</v>
      </c>
      <c r="G43" s="32" t="s">
        <v>949</v>
      </c>
      <c r="H43" s="103">
        <v>1</v>
      </c>
      <c r="I43" s="32">
        <v>4</v>
      </c>
      <c r="J43" s="35" t="s">
        <v>51</v>
      </c>
      <c r="K43" s="35">
        <v>2</v>
      </c>
      <c r="L43" s="35">
        <v>2</v>
      </c>
      <c r="M43" s="35">
        <v>2</v>
      </c>
      <c r="N43" s="35">
        <v>1</v>
      </c>
      <c r="O43" s="35"/>
      <c r="P43" s="35"/>
      <c r="Q43" s="35">
        <v>1</v>
      </c>
      <c r="R43" s="32"/>
      <c r="S43" s="36">
        <f t="shared" si="0"/>
        <v>1</v>
      </c>
      <c r="T43" s="39">
        <f t="shared" si="1"/>
        <v>1</v>
      </c>
      <c r="U43" s="36">
        <v>2.25</v>
      </c>
    </row>
    <row r="44" spans="1:21" x14ac:dyDescent="0.25">
      <c r="A44" s="30">
        <f t="shared" si="2"/>
        <v>34</v>
      </c>
      <c r="B44" s="32"/>
      <c r="C44" s="32"/>
      <c r="D44" s="102">
        <v>2427</v>
      </c>
      <c r="E44" s="32"/>
      <c r="F44" s="33">
        <v>0.25</v>
      </c>
      <c r="G44" s="32" t="s">
        <v>949</v>
      </c>
      <c r="H44" s="103">
        <v>1</v>
      </c>
      <c r="I44" s="32">
        <v>10</v>
      </c>
      <c r="J44" s="35" t="s">
        <v>46</v>
      </c>
      <c r="K44" s="35">
        <v>2</v>
      </c>
      <c r="L44" s="35">
        <v>2</v>
      </c>
      <c r="M44" s="35">
        <v>2</v>
      </c>
      <c r="N44" s="35">
        <v>1</v>
      </c>
      <c r="O44" s="35"/>
      <c r="P44" s="35"/>
      <c r="Q44" s="35">
        <v>1</v>
      </c>
      <c r="R44" s="32"/>
      <c r="S44" s="36">
        <f t="shared" si="0"/>
        <v>2.5</v>
      </c>
      <c r="T44" s="39">
        <f t="shared" si="1"/>
        <v>2.5</v>
      </c>
      <c r="U44" s="36">
        <v>5</v>
      </c>
    </row>
    <row r="45" spans="1:21" x14ac:dyDescent="0.25">
      <c r="A45" s="30">
        <f t="shared" si="2"/>
        <v>35</v>
      </c>
      <c r="B45" s="32"/>
      <c r="C45" s="32"/>
      <c r="D45" s="102">
        <f>D44+1</f>
        <v>2428</v>
      </c>
      <c r="E45" s="32"/>
      <c r="F45" s="33">
        <v>0.25</v>
      </c>
      <c r="G45" s="32" t="s">
        <v>949</v>
      </c>
      <c r="H45" s="103">
        <v>1</v>
      </c>
      <c r="I45" s="32">
        <v>4</v>
      </c>
      <c r="J45" s="35" t="s">
        <v>46</v>
      </c>
      <c r="K45" s="35" t="s">
        <v>790</v>
      </c>
      <c r="L45" s="35">
        <v>1</v>
      </c>
      <c r="M45" s="35">
        <v>1</v>
      </c>
      <c r="N45" s="35">
        <v>1</v>
      </c>
      <c r="O45" s="35">
        <v>1</v>
      </c>
      <c r="P45" s="35"/>
      <c r="Q45" s="35"/>
      <c r="R45" s="32"/>
      <c r="S45" s="36">
        <f t="shared" si="0"/>
        <v>1</v>
      </c>
      <c r="T45" s="39">
        <f t="shared" si="1"/>
        <v>1</v>
      </c>
      <c r="U45" s="36">
        <v>2.25</v>
      </c>
    </row>
    <row r="46" spans="1:21" x14ac:dyDescent="0.25">
      <c r="A46" s="30">
        <f t="shared" si="2"/>
        <v>36</v>
      </c>
      <c r="B46" s="32"/>
      <c r="C46" s="32"/>
      <c r="D46" s="102">
        <v>2428</v>
      </c>
      <c r="E46" s="32"/>
      <c r="F46" s="33">
        <v>0.25</v>
      </c>
      <c r="G46" s="32" t="s">
        <v>949</v>
      </c>
      <c r="H46" s="103">
        <v>1</v>
      </c>
      <c r="I46" s="32">
        <v>10</v>
      </c>
      <c r="J46" s="35" t="s">
        <v>64</v>
      </c>
      <c r="K46" s="35" t="s">
        <v>790</v>
      </c>
      <c r="L46" s="35">
        <v>1</v>
      </c>
      <c r="M46" s="35">
        <v>1</v>
      </c>
      <c r="N46" s="35">
        <v>1</v>
      </c>
      <c r="O46" s="35">
        <v>1</v>
      </c>
      <c r="P46" s="35"/>
      <c r="Q46" s="35"/>
      <c r="R46" s="32"/>
      <c r="S46" s="36">
        <f t="shared" si="0"/>
        <v>2.5</v>
      </c>
      <c r="T46" s="39">
        <f t="shared" si="1"/>
        <v>2.5</v>
      </c>
      <c r="U46" s="36">
        <v>5</v>
      </c>
    </row>
    <row r="47" spans="1:21" x14ac:dyDescent="0.25">
      <c r="A47" s="30">
        <f t="shared" si="2"/>
        <v>37</v>
      </c>
      <c r="B47" s="32"/>
      <c r="C47" s="32"/>
      <c r="D47" s="104" t="s">
        <v>950</v>
      </c>
      <c r="E47" s="32"/>
      <c r="F47" s="33">
        <v>0.25</v>
      </c>
      <c r="G47" s="32" t="s">
        <v>951</v>
      </c>
      <c r="H47" s="103">
        <v>1</v>
      </c>
      <c r="I47" s="32">
        <v>4</v>
      </c>
      <c r="J47" s="35" t="s">
        <v>51</v>
      </c>
      <c r="K47" s="35">
        <v>3</v>
      </c>
      <c r="L47" s="35">
        <v>2</v>
      </c>
      <c r="M47" s="35">
        <v>2</v>
      </c>
      <c r="N47" s="35">
        <v>3</v>
      </c>
      <c r="O47" s="35"/>
      <c r="P47" s="35"/>
      <c r="Q47" s="35">
        <v>1</v>
      </c>
      <c r="R47" s="32"/>
      <c r="S47" s="36">
        <f t="shared" si="0"/>
        <v>1</v>
      </c>
      <c r="T47" s="39">
        <f t="shared" si="1"/>
        <v>1</v>
      </c>
      <c r="U47" s="36">
        <v>3.75</v>
      </c>
    </row>
    <row r="48" spans="1:21" x14ac:dyDescent="0.25">
      <c r="A48" s="30">
        <f t="shared" si="2"/>
        <v>38</v>
      </c>
      <c r="B48" s="32"/>
      <c r="C48" s="32"/>
      <c r="D48" s="102">
        <v>2439</v>
      </c>
      <c r="E48" s="32"/>
      <c r="F48" s="33">
        <v>0.25</v>
      </c>
      <c r="G48" s="32" t="s">
        <v>102</v>
      </c>
      <c r="H48" s="103">
        <v>1</v>
      </c>
      <c r="I48" s="32">
        <v>4</v>
      </c>
      <c r="J48" s="35" t="s">
        <v>51</v>
      </c>
      <c r="K48" s="35" t="s">
        <v>790</v>
      </c>
      <c r="L48" s="35">
        <v>1</v>
      </c>
      <c r="M48" s="35">
        <v>1</v>
      </c>
      <c r="N48" s="35">
        <v>1</v>
      </c>
      <c r="O48" s="35">
        <v>1</v>
      </c>
      <c r="P48" s="35"/>
      <c r="Q48" s="35"/>
      <c r="R48" s="32"/>
      <c r="S48" s="36">
        <f t="shared" si="0"/>
        <v>1</v>
      </c>
      <c r="T48" s="39">
        <f t="shared" si="1"/>
        <v>1</v>
      </c>
      <c r="U48" s="36">
        <v>3.5</v>
      </c>
    </row>
    <row r="49" spans="1:21" x14ac:dyDescent="0.25">
      <c r="A49" s="30">
        <f t="shared" si="2"/>
        <v>39</v>
      </c>
      <c r="B49" s="32"/>
      <c r="C49" s="32"/>
      <c r="D49" s="102">
        <f>D48+1</f>
        <v>2440</v>
      </c>
      <c r="E49" s="32"/>
      <c r="F49" s="33">
        <v>0.25</v>
      </c>
      <c r="G49" s="32" t="s">
        <v>547</v>
      </c>
      <c r="H49" s="103">
        <v>1</v>
      </c>
      <c r="I49" s="32">
        <v>4</v>
      </c>
      <c r="J49" s="35" t="s">
        <v>46</v>
      </c>
      <c r="K49" s="35" t="s">
        <v>952</v>
      </c>
      <c r="L49" s="35">
        <v>2</v>
      </c>
      <c r="M49" s="35">
        <v>2</v>
      </c>
      <c r="N49" s="35">
        <v>2</v>
      </c>
      <c r="O49" s="35"/>
      <c r="P49" s="35"/>
      <c r="Q49" s="35"/>
      <c r="R49" s="32"/>
      <c r="S49" s="36">
        <f t="shared" si="0"/>
        <v>1</v>
      </c>
      <c r="T49" s="39">
        <f t="shared" si="1"/>
        <v>1</v>
      </c>
      <c r="U49" s="36">
        <v>2.25</v>
      </c>
    </row>
    <row r="50" spans="1:21" x14ac:dyDescent="0.25">
      <c r="A50" s="30">
        <f t="shared" si="2"/>
        <v>40</v>
      </c>
      <c r="B50" s="32"/>
      <c r="C50" s="32"/>
      <c r="D50" s="102">
        <v>2442</v>
      </c>
      <c r="E50" s="32"/>
      <c r="F50" s="33">
        <v>0.25</v>
      </c>
      <c r="G50" s="32" t="s">
        <v>953</v>
      </c>
      <c r="H50" s="103">
        <v>1</v>
      </c>
      <c r="I50" s="32">
        <v>4</v>
      </c>
      <c r="J50" s="35" t="s">
        <v>46</v>
      </c>
      <c r="K50" s="35" t="s">
        <v>790</v>
      </c>
      <c r="L50" s="35">
        <v>1</v>
      </c>
      <c r="M50" s="35">
        <v>1</v>
      </c>
      <c r="N50" s="35">
        <v>1</v>
      </c>
      <c r="O50" s="35">
        <v>1</v>
      </c>
      <c r="P50" s="35"/>
      <c r="Q50" s="35"/>
      <c r="R50" s="32"/>
      <c r="S50" s="36">
        <f t="shared" si="0"/>
        <v>1</v>
      </c>
      <c r="T50" s="39">
        <f t="shared" si="1"/>
        <v>1</v>
      </c>
      <c r="U50" s="36">
        <v>3.75</v>
      </c>
    </row>
    <row r="51" spans="1:21" x14ac:dyDescent="0.25">
      <c r="A51" s="30">
        <f t="shared" si="2"/>
        <v>41</v>
      </c>
      <c r="B51" s="32"/>
      <c r="C51" s="32"/>
      <c r="D51" s="102">
        <v>2444</v>
      </c>
      <c r="E51" s="32"/>
      <c r="F51" s="33">
        <v>0.25</v>
      </c>
      <c r="G51" s="32" t="s">
        <v>103</v>
      </c>
      <c r="H51" s="103">
        <v>1</v>
      </c>
      <c r="I51" s="32">
        <v>4</v>
      </c>
      <c r="J51" s="35" t="s">
        <v>51</v>
      </c>
      <c r="K51" s="35">
        <v>2</v>
      </c>
      <c r="L51" s="35">
        <v>3</v>
      </c>
      <c r="M51" s="35">
        <v>6</v>
      </c>
      <c r="N51" s="35">
        <v>3</v>
      </c>
      <c r="O51" s="35"/>
      <c r="P51" s="35"/>
      <c r="Q51" s="35">
        <v>1</v>
      </c>
      <c r="R51" s="32"/>
      <c r="S51" s="36">
        <f t="shared" si="0"/>
        <v>1</v>
      </c>
      <c r="T51" s="39">
        <f t="shared" si="1"/>
        <v>1</v>
      </c>
      <c r="U51" s="36">
        <v>4</v>
      </c>
    </row>
    <row r="52" spans="1:21" x14ac:dyDescent="0.25">
      <c r="A52" s="30">
        <f t="shared" si="2"/>
        <v>42</v>
      </c>
      <c r="B52" s="32"/>
      <c r="C52" s="32"/>
      <c r="D52" s="104" t="s">
        <v>954</v>
      </c>
      <c r="E52" s="32"/>
      <c r="F52" s="33">
        <v>0.25</v>
      </c>
      <c r="G52" s="32" t="s">
        <v>955</v>
      </c>
      <c r="H52" s="103">
        <v>1</v>
      </c>
      <c r="I52" s="32">
        <v>4</v>
      </c>
      <c r="J52" s="35" t="s">
        <v>64</v>
      </c>
      <c r="K52" s="35" t="s">
        <v>790</v>
      </c>
      <c r="L52" s="35">
        <v>1</v>
      </c>
      <c r="M52" s="35">
        <v>1</v>
      </c>
      <c r="N52" s="35">
        <v>1</v>
      </c>
      <c r="O52" s="35">
        <v>1</v>
      </c>
      <c r="P52" s="35"/>
      <c r="Q52" s="35"/>
      <c r="R52" s="32"/>
      <c r="S52" s="36">
        <f t="shared" si="0"/>
        <v>1</v>
      </c>
      <c r="T52" s="39">
        <f t="shared" si="1"/>
        <v>1</v>
      </c>
      <c r="U52" s="36">
        <v>6.5</v>
      </c>
    </row>
    <row r="53" spans="1:21" x14ac:dyDescent="0.25">
      <c r="A53" s="30">
        <f t="shared" si="2"/>
        <v>43</v>
      </c>
      <c r="B53" s="32"/>
      <c r="C53" s="32"/>
      <c r="D53" s="102">
        <v>2449</v>
      </c>
      <c r="E53" s="32"/>
      <c r="F53" s="33">
        <v>0.25</v>
      </c>
      <c r="G53" s="32" t="s">
        <v>956</v>
      </c>
      <c r="H53" s="103">
        <v>1</v>
      </c>
      <c r="I53" s="32">
        <v>4</v>
      </c>
      <c r="J53" s="35" t="s">
        <v>64</v>
      </c>
      <c r="K53" s="35" t="s">
        <v>790</v>
      </c>
      <c r="L53" s="35">
        <v>1</v>
      </c>
      <c r="M53" s="35">
        <v>1</v>
      </c>
      <c r="N53" s="35"/>
      <c r="O53" s="35"/>
      <c r="P53" s="35"/>
      <c r="Q53" s="35"/>
      <c r="R53" s="32"/>
      <c r="S53" s="36">
        <f t="shared" si="0"/>
        <v>1</v>
      </c>
      <c r="T53" s="39">
        <f t="shared" si="1"/>
        <v>1</v>
      </c>
      <c r="U53" s="36">
        <v>2.75</v>
      </c>
    </row>
    <row r="54" spans="1:21" x14ac:dyDescent="0.25">
      <c r="A54" s="30">
        <f t="shared" si="2"/>
        <v>44</v>
      </c>
      <c r="B54" s="32"/>
      <c r="C54" s="32"/>
      <c r="D54" s="102">
        <v>2476</v>
      </c>
      <c r="E54" s="32"/>
      <c r="F54" s="33">
        <v>0.01</v>
      </c>
      <c r="G54" s="32" t="s">
        <v>957</v>
      </c>
      <c r="H54" s="103">
        <v>1</v>
      </c>
      <c r="I54" s="32">
        <v>4</v>
      </c>
      <c r="J54" s="35" t="s">
        <v>51</v>
      </c>
      <c r="K54" s="35" t="s">
        <v>790</v>
      </c>
      <c r="L54" s="35">
        <v>1</v>
      </c>
      <c r="M54" s="35">
        <v>1</v>
      </c>
      <c r="N54" s="35">
        <v>3</v>
      </c>
      <c r="O54" s="35"/>
      <c r="P54" s="35"/>
      <c r="Q54" s="35"/>
      <c r="R54" s="32"/>
      <c r="S54" s="36">
        <f t="shared" si="0"/>
        <v>0.04</v>
      </c>
      <c r="T54" s="39">
        <f t="shared" si="1"/>
        <v>0.04</v>
      </c>
      <c r="U54" s="36">
        <v>0.5</v>
      </c>
    </row>
    <row r="55" spans="1:21" x14ac:dyDescent="0.25">
      <c r="A55" s="30">
        <f t="shared" si="2"/>
        <v>45</v>
      </c>
      <c r="B55" s="32"/>
      <c r="C55" s="32"/>
      <c r="D55" s="102">
        <v>2476</v>
      </c>
      <c r="E55" s="32"/>
      <c r="F55" s="33">
        <v>0.01</v>
      </c>
      <c r="G55" s="32" t="s">
        <v>957</v>
      </c>
      <c r="H55" s="103">
        <v>1</v>
      </c>
      <c r="I55" s="32">
        <v>100</v>
      </c>
      <c r="J55" s="35" t="s">
        <v>46</v>
      </c>
      <c r="K55" s="35" t="s">
        <v>790</v>
      </c>
      <c r="L55" s="35">
        <v>1</v>
      </c>
      <c r="M55" s="35">
        <v>1</v>
      </c>
      <c r="N55" s="35">
        <v>1</v>
      </c>
      <c r="O55" s="35"/>
      <c r="P55" s="35"/>
      <c r="Q55" s="35"/>
      <c r="R55" s="32" t="s">
        <v>1082</v>
      </c>
      <c r="S55" s="36">
        <f t="shared" si="0"/>
        <v>1</v>
      </c>
      <c r="T55" s="39">
        <f t="shared" si="1"/>
        <v>1</v>
      </c>
      <c r="U55" s="36">
        <v>25</v>
      </c>
    </row>
    <row r="56" spans="1:21" x14ac:dyDescent="0.25">
      <c r="A56" s="30">
        <f t="shared" si="2"/>
        <v>46</v>
      </c>
      <c r="B56" s="32"/>
      <c r="C56" s="32"/>
      <c r="D56" s="124">
        <v>2477</v>
      </c>
      <c r="E56" s="32"/>
      <c r="F56" s="33">
        <v>0.01</v>
      </c>
      <c r="G56" s="32" t="s">
        <v>957</v>
      </c>
      <c r="H56" s="103">
        <v>1</v>
      </c>
      <c r="I56" s="32">
        <v>4</v>
      </c>
      <c r="J56" s="35" t="s">
        <v>51</v>
      </c>
      <c r="K56" s="35">
        <v>1</v>
      </c>
      <c r="L56" s="35">
        <v>1</v>
      </c>
      <c r="M56" s="35">
        <v>1</v>
      </c>
      <c r="N56" s="35">
        <v>1</v>
      </c>
      <c r="O56" s="35"/>
      <c r="P56" s="35"/>
      <c r="Q56" s="35"/>
      <c r="R56" s="32"/>
      <c r="S56" s="36">
        <f t="shared" si="0"/>
        <v>0.04</v>
      </c>
      <c r="T56" s="39">
        <f t="shared" si="1"/>
        <v>0.04</v>
      </c>
      <c r="U56" s="105">
        <v>0.5</v>
      </c>
    </row>
    <row r="57" spans="1:21" x14ac:dyDescent="0.25">
      <c r="A57" s="30">
        <f t="shared" si="2"/>
        <v>47</v>
      </c>
      <c r="B57" s="32"/>
      <c r="C57" s="32"/>
      <c r="D57" s="124">
        <v>2477</v>
      </c>
      <c r="E57" s="32"/>
      <c r="F57" s="33">
        <v>0.01</v>
      </c>
      <c r="G57" s="32" t="s">
        <v>957</v>
      </c>
      <c r="H57" s="103">
        <v>1</v>
      </c>
      <c r="I57" s="32">
        <v>4</v>
      </c>
      <c r="J57" s="35" t="s">
        <v>46</v>
      </c>
      <c r="K57" s="35">
        <v>1</v>
      </c>
      <c r="L57" s="35">
        <v>1</v>
      </c>
      <c r="M57" s="35">
        <v>1</v>
      </c>
      <c r="N57" s="35">
        <v>1</v>
      </c>
      <c r="O57" s="35"/>
      <c r="P57" s="35"/>
      <c r="Q57" s="35"/>
      <c r="R57" s="32"/>
      <c r="S57" s="36">
        <f t="shared" si="0"/>
        <v>0.04</v>
      </c>
      <c r="T57" s="39">
        <f t="shared" si="1"/>
        <v>0.04</v>
      </c>
      <c r="U57" s="105">
        <v>0.5</v>
      </c>
    </row>
    <row r="58" spans="1:21" x14ac:dyDescent="0.25">
      <c r="A58" s="30">
        <f t="shared" si="2"/>
        <v>48</v>
      </c>
      <c r="B58" s="32"/>
      <c r="C58" s="32"/>
      <c r="D58" s="102">
        <v>2478</v>
      </c>
      <c r="E58" s="32"/>
      <c r="F58" s="33">
        <v>0.03</v>
      </c>
      <c r="G58" s="32" t="s">
        <v>958</v>
      </c>
      <c r="H58" s="103">
        <v>1</v>
      </c>
      <c r="I58" s="32">
        <v>4</v>
      </c>
      <c r="J58" s="35" t="s">
        <v>51</v>
      </c>
      <c r="K58" s="35" t="s">
        <v>790</v>
      </c>
      <c r="L58" s="35">
        <v>1</v>
      </c>
      <c r="M58" s="35">
        <v>1</v>
      </c>
      <c r="N58" s="35">
        <v>3</v>
      </c>
      <c r="O58" s="35"/>
      <c r="P58" s="35"/>
      <c r="Q58" s="35"/>
      <c r="R58" s="32"/>
      <c r="S58" s="36">
        <f t="shared" si="0"/>
        <v>0.12</v>
      </c>
      <c r="T58" s="39">
        <f t="shared" si="1"/>
        <v>0.12</v>
      </c>
      <c r="U58" s="36">
        <v>0.5</v>
      </c>
    </row>
    <row r="59" spans="1:21" x14ac:dyDescent="0.25">
      <c r="A59" s="30">
        <f t="shared" si="2"/>
        <v>49</v>
      </c>
      <c r="B59" s="31" t="s">
        <v>42</v>
      </c>
      <c r="C59" s="32"/>
      <c r="D59" s="102">
        <v>2479</v>
      </c>
      <c r="E59" s="32"/>
      <c r="F59" s="33">
        <v>0.19</v>
      </c>
      <c r="G59" s="32" t="s">
        <v>959</v>
      </c>
      <c r="H59" s="101">
        <v>1</v>
      </c>
      <c r="I59" s="32">
        <v>4</v>
      </c>
      <c r="J59" s="35" t="s">
        <v>46</v>
      </c>
      <c r="K59" s="35">
        <v>2</v>
      </c>
      <c r="L59" s="35">
        <v>2</v>
      </c>
      <c r="M59" s="35">
        <v>2</v>
      </c>
      <c r="N59" s="35">
        <v>2</v>
      </c>
      <c r="O59" s="35">
        <v>2</v>
      </c>
      <c r="P59" s="35"/>
      <c r="Q59" s="35"/>
      <c r="R59" s="32"/>
      <c r="S59" s="36">
        <f t="shared" si="0"/>
        <v>0.76</v>
      </c>
      <c r="T59" s="39">
        <f t="shared" si="1"/>
        <v>0.76</v>
      </c>
      <c r="U59" s="36">
        <v>1.75</v>
      </c>
    </row>
    <row r="60" spans="1:21" x14ac:dyDescent="0.25">
      <c r="A60" s="30">
        <f t="shared" si="2"/>
        <v>50</v>
      </c>
      <c r="B60" s="32"/>
      <c r="C60" s="32"/>
      <c r="D60" s="102">
        <v>2480</v>
      </c>
      <c r="E60" s="32"/>
      <c r="F60" s="33">
        <v>0.3</v>
      </c>
      <c r="G60" s="32" t="s">
        <v>960</v>
      </c>
      <c r="H60" s="103">
        <v>1</v>
      </c>
      <c r="I60" s="32">
        <v>4</v>
      </c>
      <c r="J60" s="35" t="s">
        <v>46</v>
      </c>
      <c r="K60" s="35" t="s">
        <v>880</v>
      </c>
      <c r="L60" s="35">
        <v>1</v>
      </c>
      <c r="M60" s="35">
        <v>1</v>
      </c>
      <c r="N60" s="35">
        <v>1</v>
      </c>
      <c r="O60" s="35"/>
      <c r="P60" s="35"/>
      <c r="Q60" s="35"/>
      <c r="R60" s="32"/>
      <c r="S60" s="36">
        <f t="shared" si="0"/>
        <v>1.2</v>
      </c>
      <c r="T60" s="39">
        <f t="shared" si="1"/>
        <v>1.2</v>
      </c>
      <c r="U60" s="36">
        <v>2.75</v>
      </c>
    </row>
    <row r="61" spans="1:21" x14ac:dyDescent="0.25">
      <c r="A61" s="30">
        <f t="shared" si="2"/>
        <v>51</v>
      </c>
      <c r="B61" s="32"/>
      <c r="C61" s="32"/>
      <c r="D61" s="102">
        <v>2481</v>
      </c>
      <c r="E61" s="32"/>
      <c r="F61" s="33">
        <v>0.45</v>
      </c>
      <c r="G61" s="32" t="s">
        <v>961</v>
      </c>
      <c r="H61" s="103">
        <v>1</v>
      </c>
      <c r="I61" s="32">
        <v>4</v>
      </c>
      <c r="J61" s="35" t="s">
        <v>64</v>
      </c>
      <c r="K61" s="35">
        <v>1</v>
      </c>
      <c r="L61" s="35">
        <v>1</v>
      </c>
      <c r="M61" s="35">
        <v>1</v>
      </c>
      <c r="N61" s="35">
        <v>1</v>
      </c>
      <c r="O61" s="35"/>
      <c r="P61" s="35"/>
      <c r="Q61" s="35" t="s">
        <v>880</v>
      </c>
      <c r="R61" s="32"/>
      <c r="S61" s="36">
        <f t="shared" si="0"/>
        <v>1.8</v>
      </c>
      <c r="T61" s="39">
        <f t="shared" si="1"/>
        <v>1.8</v>
      </c>
      <c r="U61" s="36">
        <v>4.25</v>
      </c>
    </row>
    <row r="62" spans="1:21" x14ac:dyDescent="0.25">
      <c r="A62" s="30">
        <f t="shared" si="2"/>
        <v>52</v>
      </c>
      <c r="B62" s="32"/>
      <c r="C62" s="32"/>
      <c r="D62" s="102">
        <v>2482</v>
      </c>
      <c r="E62" s="32"/>
      <c r="F62" s="33">
        <v>2</v>
      </c>
      <c r="G62" s="32" t="s">
        <v>962</v>
      </c>
      <c r="H62" s="103">
        <v>1</v>
      </c>
      <c r="I62" s="32">
        <v>4</v>
      </c>
      <c r="J62" s="35" t="s">
        <v>57</v>
      </c>
      <c r="K62" s="35">
        <v>1</v>
      </c>
      <c r="L62" s="35">
        <v>1</v>
      </c>
      <c r="M62" s="35">
        <v>1</v>
      </c>
      <c r="N62" s="35">
        <v>1</v>
      </c>
      <c r="O62" s="35"/>
      <c r="P62" s="35"/>
      <c r="Q62" s="35">
        <v>1</v>
      </c>
      <c r="R62" s="32"/>
      <c r="S62" s="36">
        <f t="shared" si="0"/>
        <v>8</v>
      </c>
      <c r="T62" s="39">
        <f t="shared" si="1"/>
        <v>8</v>
      </c>
      <c r="U62" s="36">
        <v>14</v>
      </c>
    </row>
    <row r="63" spans="1:21" x14ac:dyDescent="0.25">
      <c r="A63" s="30">
        <f t="shared" si="2"/>
        <v>53</v>
      </c>
      <c r="B63" s="32"/>
      <c r="C63" s="32"/>
      <c r="D63" s="104" t="s">
        <v>963</v>
      </c>
      <c r="E63" s="32"/>
      <c r="F63" s="33">
        <v>0.25</v>
      </c>
      <c r="G63" s="32" t="s">
        <v>964</v>
      </c>
      <c r="H63" s="103">
        <v>1</v>
      </c>
      <c r="I63" s="32">
        <v>4</v>
      </c>
      <c r="J63" s="35" t="s">
        <v>64</v>
      </c>
      <c r="K63" s="35" t="s">
        <v>790</v>
      </c>
      <c r="L63" s="35">
        <v>1</v>
      </c>
      <c r="M63" s="35">
        <v>1</v>
      </c>
      <c r="N63" s="35">
        <v>1</v>
      </c>
      <c r="O63" s="35"/>
      <c r="P63" s="35"/>
      <c r="Q63" s="35"/>
      <c r="R63" s="32" t="s">
        <v>1361</v>
      </c>
      <c r="S63" s="36">
        <f t="shared" si="0"/>
        <v>1</v>
      </c>
      <c r="T63" s="39">
        <f t="shared" si="1"/>
        <v>1</v>
      </c>
      <c r="U63" s="143">
        <v>2.4</v>
      </c>
    </row>
    <row r="64" spans="1:21" x14ac:dyDescent="0.25">
      <c r="A64" s="30">
        <f t="shared" si="2"/>
        <v>54</v>
      </c>
      <c r="B64" s="32"/>
      <c r="C64" s="32"/>
      <c r="D64" s="104" t="s">
        <v>963</v>
      </c>
      <c r="E64" s="32"/>
      <c r="F64" s="33">
        <v>0.25</v>
      </c>
      <c r="G64" s="32" t="s">
        <v>964</v>
      </c>
      <c r="H64" s="103">
        <v>1</v>
      </c>
      <c r="I64" s="32">
        <v>35</v>
      </c>
      <c r="J64" s="35" t="s">
        <v>57</v>
      </c>
      <c r="K64" s="35" t="s">
        <v>790</v>
      </c>
      <c r="L64" s="35">
        <v>1</v>
      </c>
      <c r="M64" s="35">
        <v>1</v>
      </c>
      <c r="N64" s="35">
        <v>1</v>
      </c>
      <c r="O64" s="35"/>
      <c r="P64" s="35"/>
      <c r="Q64" s="35"/>
      <c r="R64" s="32" t="s">
        <v>1082</v>
      </c>
      <c r="S64" s="36">
        <f t="shared" si="0"/>
        <v>8.75</v>
      </c>
      <c r="T64" s="39">
        <f t="shared" si="1"/>
        <v>8.75</v>
      </c>
      <c r="U64" s="36">
        <v>21</v>
      </c>
    </row>
    <row r="65" spans="1:21" x14ac:dyDescent="0.25">
      <c r="A65" s="30">
        <f t="shared" si="2"/>
        <v>55</v>
      </c>
      <c r="B65" s="32"/>
      <c r="C65" s="32"/>
      <c r="D65" s="104" t="s">
        <v>965</v>
      </c>
      <c r="E65" s="32"/>
      <c r="F65" s="33">
        <v>0.25</v>
      </c>
      <c r="G65" s="41" t="s">
        <v>966</v>
      </c>
      <c r="H65" s="103">
        <v>1</v>
      </c>
      <c r="I65" s="32">
        <v>4</v>
      </c>
      <c r="J65" s="35" t="s">
        <v>64</v>
      </c>
      <c r="K65" s="35">
        <v>2</v>
      </c>
      <c r="L65" s="35">
        <v>2</v>
      </c>
      <c r="M65" s="35">
        <v>5</v>
      </c>
      <c r="N65" s="35">
        <v>2</v>
      </c>
      <c r="O65" s="35">
        <v>3</v>
      </c>
      <c r="P65" s="35"/>
      <c r="Q65" s="35">
        <v>1</v>
      </c>
      <c r="R65" s="32"/>
      <c r="S65" s="36">
        <f t="shared" si="0"/>
        <v>1</v>
      </c>
      <c r="T65" s="39">
        <f t="shared" si="1"/>
        <v>1</v>
      </c>
      <c r="U65" s="36">
        <v>2.75</v>
      </c>
    </row>
    <row r="66" spans="1:21" x14ac:dyDescent="0.25">
      <c r="A66" s="30">
        <f t="shared" si="2"/>
        <v>56</v>
      </c>
      <c r="B66" s="32"/>
      <c r="C66" s="32"/>
      <c r="D66" s="104" t="s">
        <v>967</v>
      </c>
      <c r="E66" s="32"/>
      <c r="F66" s="33">
        <v>0.25</v>
      </c>
      <c r="G66" s="32" t="s">
        <v>968</v>
      </c>
      <c r="H66" s="103">
        <v>1</v>
      </c>
      <c r="I66" s="32">
        <v>4</v>
      </c>
      <c r="J66" s="35" t="s">
        <v>57</v>
      </c>
      <c r="K66" s="35">
        <v>4</v>
      </c>
      <c r="L66" s="35">
        <v>2</v>
      </c>
      <c r="M66" s="35">
        <v>3</v>
      </c>
      <c r="N66" s="35">
        <v>3</v>
      </c>
      <c r="O66" s="35"/>
      <c r="P66" s="35"/>
      <c r="Q66" s="35">
        <v>1</v>
      </c>
      <c r="R66" s="32"/>
      <c r="S66" s="36">
        <f t="shared" si="0"/>
        <v>1</v>
      </c>
      <c r="T66" s="39">
        <f t="shared" si="1"/>
        <v>1</v>
      </c>
      <c r="U66" s="36">
        <v>2.75</v>
      </c>
    </row>
    <row r="67" spans="1:21" x14ac:dyDescent="0.25">
      <c r="A67" s="30">
        <f t="shared" si="2"/>
        <v>57</v>
      </c>
      <c r="B67" s="32"/>
      <c r="C67" s="32"/>
      <c r="D67" s="102">
        <v>2512</v>
      </c>
      <c r="E67" s="32"/>
      <c r="F67" s="33">
        <v>0.25</v>
      </c>
      <c r="G67" s="32" t="s">
        <v>969</v>
      </c>
      <c r="H67" s="103">
        <v>1</v>
      </c>
      <c r="I67" s="32">
        <v>4</v>
      </c>
      <c r="J67" s="35" t="s">
        <v>57</v>
      </c>
      <c r="K67" s="35" t="s">
        <v>790</v>
      </c>
      <c r="L67" s="35">
        <v>1</v>
      </c>
      <c r="M67" s="35">
        <v>1</v>
      </c>
      <c r="N67" s="35">
        <v>1</v>
      </c>
      <c r="O67" s="35"/>
      <c r="P67" s="35"/>
      <c r="Q67" s="35"/>
      <c r="R67" s="32"/>
      <c r="S67" s="36">
        <f t="shared" si="0"/>
        <v>1</v>
      </c>
      <c r="T67" s="39">
        <f t="shared" si="1"/>
        <v>1</v>
      </c>
      <c r="U67" s="36">
        <v>2.75</v>
      </c>
    </row>
    <row r="68" spans="1:21" x14ac:dyDescent="0.25">
      <c r="A68" s="30">
        <f t="shared" si="2"/>
        <v>58</v>
      </c>
      <c r="B68" s="32"/>
      <c r="C68" s="32"/>
      <c r="D68" s="102">
        <f>D67+1</f>
        <v>2513</v>
      </c>
      <c r="E68" s="32"/>
      <c r="F68" s="33">
        <v>0.25</v>
      </c>
      <c r="G68" s="32" t="s">
        <v>970</v>
      </c>
      <c r="H68" s="103">
        <v>1</v>
      </c>
      <c r="I68" s="32">
        <v>8</v>
      </c>
      <c r="J68" s="35" t="s">
        <v>57</v>
      </c>
      <c r="K68" s="35" t="s">
        <v>790</v>
      </c>
      <c r="L68" s="35">
        <v>1</v>
      </c>
      <c r="M68" s="35">
        <v>1</v>
      </c>
      <c r="N68" s="35">
        <v>1</v>
      </c>
      <c r="O68" s="35">
        <v>1</v>
      </c>
      <c r="P68" s="35"/>
      <c r="Q68" s="35"/>
      <c r="R68" s="32"/>
      <c r="S68" s="36">
        <f t="shared" si="0"/>
        <v>2</v>
      </c>
      <c r="T68" s="39">
        <f t="shared" si="1"/>
        <v>2</v>
      </c>
      <c r="U68" s="36">
        <v>8</v>
      </c>
    </row>
    <row r="69" spans="1:21" x14ac:dyDescent="0.25">
      <c r="A69" s="30">
        <f t="shared" si="2"/>
        <v>59</v>
      </c>
      <c r="B69" s="32"/>
      <c r="C69" s="32"/>
      <c r="D69" s="102">
        <f>D68+1</f>
        <v>2514</v>
      </c>
      <c r="E69" s="32"/>
      <c r="F69" s="33">
        <v>0.25</v>
      </c>
      <c r="G69" s="32" t="s">
        <v>971</v>
      </c>
      <c r="H69" s="103">
        <v>1</v>
      </c>
      <c r="I69" s="32">
        <v>4</v>
      </c>
      <c r="J69" s="35" t="s">
        <v>51</v>
      </c>
      <c r="K69" s="35">
        <v>2</v>
      </c>
      <c r="L69" s="35">
        <v>2</v>
      </c>
      <c r="M69" s="35">
        <v>2</v>
      </c>
      <c r="N69" s="35">
        <v>3</v>
      </c>
      <c r="O69" s="35"/>
      <c r="P69" s="35"/>
      <c r="Q69" s="35">
        <v>1</v>
      </c>
      <c r="R69" s="32"/>
      <c r="S69" s="36">
        <f t="shared" si="0"/>
        <v>1</v>
      </c>
      <c r="T69" s="39">
        <f t="shared" si="1"/>
        <v>1</v>
      </c>
      <c r="U69" s="36">
        <v>2.25</v>
      </c>
    </row>
    <row r="70" spans="1:21" x14ac:dyDescent="0.25">
      <c r="A70" s="30">
        <f t="shared" si="2"/>
        <v>60</v>
      </c>
      <c r="B70" s="32"/>
      <c r="C70" s="32"/>
      <c r="D70" s="102">
        <f>D69+1</f>
        <v>2515</v>
      </c>
      <c r="E70" s="32"/>
      <c r="F70" s="33">
        <v>0.25</v>
      </c>
      <c r="G70" s="32" t="s">
        <v>971</v>
      </c>
      <c r="H70" s="103">
        <v>1</v>
      </c>
      <c r="I70" s="32">
        <v>4</v>
      </c>
      <c r="J70" s="35" t="s">
        <v>57</v>
      </c>
      <c r="K70" s="35" t="s">
        <v>790</v>
      </c>
      <c r="L70" s="35">
        <v>1</v>
      </c>
      <c r="M70" s="35">
        <v>1</v>
      </c>
      <c r="N70" s="35">
        <v>1</v>
      </c>
      <c r="O70" s="35"/>
      <c r="P70" s="35"/>
      <c r="Q70" s="35"/>
      <c r="R70" s="32"/>
      <c r="S70" s="36">
        <f t="shared" si="0"/>
        <v>1</v>
      </c>
      <c r="T70" s="39">
        <f t="shared" si="1"/>
        <v>1</v>
      </c>
      <c r="U70" s="36">
        <v>2.25</v>
      </c>
    </row>
    <row r="71" spans="1:21" x14ac:dyDescent="0.25">
      <c r="A71" s="30">
        <f t="shared" si="2"/>
        <v>61</v>
      </c>
      <c r="B71" s="32"/>
      <c r="C71" s="32"/>
      <c r="D71" s="102">
        <v>2517</v>
      </c>
      <c r="E71" s="32"/>
      <c r="F71" s="33">
        <v>0.28999999999999998</v>
      </c>
      <c r="G71" s="41" t="s">
        <v>972</v>
      </c>
      <c r="H71" s="103">
        <v>1</v>
      </c>
      <c r="I71" s="32">
        <v>4</v>
      </c>
      <c r="J71" s="35" t="s">
        <v>57</v>
      </c>
      <c r="K71" s="35" t="s">
        <v>973</v>
      </c>
      <c r="L71" s="35">
        <v>1</v>
      </c>
      <c r="M71" s="35">
        <v>1</v>
      </c>
      <c r="N71" s="35">
        <v>1</v>
      </c>
      <c r="O71" s="35"/>
      <c r="P71" s="35"/>
      <c r="Q71" s="35"/>
      <c r="R71" s="32"/>
      <c r="S71" s="36">
        <f t="shared" si="0"/>
        <v>1.1599999999999999</v>
      </c>
      <c r="T71" s="39">
        <f t="shared" si="1"/>
        <v>1.1599999999999999</v>
      </c>
      <c r="U71" s="36">
        <v>2.75</v>
      </c>
    </row>
    <row r="72" spans="1:21" x14ac:dyDescent="0.25">
      <c r="A72" s="30">
        <f t="shared" si="2"/>
        <v>62</v>
      </c>
      <c r="B72" s="32"/>
      <c r="C72" s="32"/>
      <c r="D72" s="102">
        <v>2521</v>
      </c>
      <c r="E72" s="32"/>
      <c r="F72" s="33">
        <v>0.04</v>
      </c>
      <c r="G72" s="41" t="s">
        <v>974</v>
      </c>
      <c r="H72" s="103">
        <v>1</v>
      </c>
      <c r="I72" s="32">
        <v>4</v>
      </c>
      <c r="J72" s="35" t="s">
        <v>46</v>
      </c>
      <c r="K72" s="35" t="s">
        <v>975</v>
      </c>
      <c r="L72" s="35">
        <v>7</v>
      </c>
      <c r="M72" s="35"/>
      <c r="N72" s="35"/>
      <c r="O72" s="35"/>
      <c r="P72" s="35"/>
      <c r="Q72" s="35"/>
      <c r="R72" s="32"/>
      <c r="S72" s="36">
        <f t="shared" si="0"/>
        <v>0.16</v>
      </c>
      <c r="T72" s="39">
        <f t="shared" si="1"/>
        <v>0.16</v>
      </c>
      <c r="U72" s="36">
        <v>0.6</v>
      </c>
    </row>
    <row r="73" spans="1:21" x14ac:dyDescent="0.25">
      <c r="A73" s="30">
        <f t="shared" si="2"/>
        <v>63</v>
      </c>
      <c r="B73" s="32"/>
      <c r="C73" s="32"/>
      <c r="D73" s="102">
        <v>2524</v>
      </c>
      <c r="E73" s="32"/>
      <c r="F73" s="33">
        <v>0.28999999999999998</v>
      </c>
      <c r="G73" s="32" t="s">
        <v>976</v>
      </c>
      <c r="H73" s="103">
        <v>1</v>
      </c>
      <c r="I73" s="32">
        <v>4</v>
      </c>
      <c r="J73" s="35" t="s">
        <v>46</v>
      </c>
      <c r="K73" s="35" t="s">
        <v>973</v>
      </c>
      <c r="L73" s="35">
        <v>1</v>
      </c>
      <c r="M73" s="35">
        <v>2</v>
      </c>
      <c r="N73" s="35">
        <v>2</v>
      </c>
      <c r="O73" s="35"/>
      <c r="P73" s="35"/>
      <c r="Q73" s="35"/>
      <c r="R73" s="32" t="s">
        <v>607</v>
      </c>
      <c r="S73" s="36">
        <f t="shared" si="0"/>
        <v>1.1599999999999999</v>
      </c>
      <c r="T73" s="39">
        <f t="shared" si="1"/>
        <v>1.1599999999999999</v>
      </c>
      <c r="U73" s="36">
        <v>2.75</v>
      </c>
    </row>
    <row r="74" spans="1:21" x14ac:dyDescent="0.25">
      <c r="A74" s="30">
        <f t="shared" si="2"/>
        <v>64</v>
      </c>
      <c r="B74" s="32"/>
      <c r="C74" s="32"/>
      <c r="D74" s="102">
        <v>2524</v>
      </c>
      <c r="E74" s="32" t="s">
        <v>1370</v>
      </c>
      <c r="F74" s="33">
        <v>0.28999999999999998</v>
      </c>
      <c r="G74" s="32" t="s">
        <v>976</v>
      </c>
      <c r="H74" s="103">
        <v>1</v>
      </c>
      <c r="I74" s="32">
        <v>4</v>
      </c>
      <c r="J74" s="35" t="s">
        <v>46</v>
      </c>
      <c r="K74" s="35" t="s">
        <v>977</v>
      </c>
      <c r="L74" s="35">
        <v>3</v>
      </c>
      <c r="M74" s="35">
        <v>4</v>
      </c>
      <c r="N74" s="35">
        <v>2</v>
      </c>
      <c r="O74" s="35"/>
      <c r="P74" s="35"/>
      <c r="Q74" s="35"/>
      <c r="R74" s="32" t="s">
        <v>1386</v>
      </c>
      <c r="S74" s="36">
        <f t="shared" ref="S74:S83" si="5">IF(F74*I74&gt;0,F74*I74," ")</f>
        <v>1.1599999999999999</v>
      </c>
      <c r="T74" s="39">
        <f t="shared" ref="T74:T84" si="6">S74</f>
        <v>1.1599999999999999</v>
      </c>
      <c r="U74" s="36">
        <v>50</v>
      </c>
    </row>
    <row r="75" spans="1:21" x14ac:dyDescent="0.25">
      <c r="A75" s="30">
        <f t="shared" ref="A75:A84" si="7">A74+1</f>
        <v>65</v>
      </c>
      <c r="B75" s="32"/>
      <c r="C75" s="32"/>
      <c r="D75" s="102">
        <v>2531</v>
      </c>
      <c r="E75" s="32"/>
      <c r="F75" s="33">
        <v>0.28999999999999998</v>
      </c>
      <c r="G75" s="32" t="s">
        <v>979</v>
      </c>
      <c r="H75" s="103">
        <v>1</v>
      </c>
      <c r="I75" s="32">
        <v>4</v>
      </c>
      <c r="J75" s="35" t="s">
        <v>51</v>
      </c>
      <c r="K75" s="35">
        <v>1</v>
      </c>
      <c r="L75" s="35">
        <v>1</v>
      </c>
      <c r="M75" s="35">
        <v>1</v>
      </c>
      <c r="N75" s="35">
        <v>2</v>
      </c>
      <c r="O75" s="35"/>
      <c r="P75" s="35"/>
      <c r="Q75" s="35"/>
      <c r="R75" s="32"/>
      <c r="S75" s="36">
        <f t="shared" si="5"/>
        <v>1.1599999999999999</v>
      </c>
      <c r="T75" s="39">
        <f t="shared" si="6"/>
        <v>1.1599999999999999</v>
      </c>
      <c r="U75" s="36">
        <v>2.75</v>
      </c>
    </row>
    <row r="76" spans="1:21" x14ac:dyDescent="0.25">
      <c r="A76" s="30">
        <f t="shared" si="7"/>
        <v>66</v>
      </c>
      <c r="B76" s="32"/>
      <c r="C76" s="32"/>
      <c r="D76" s="102">
        <f t="shared" ref="D76:D84" si="8">D75+1</f>
        <v>2532</v>
      </c>
      <c r="E76" s="32"/>
      <c r="F76" s="33">
        <v>0.5</v>
      </c>
      <c r="G76" s="32" t="s">
        <v>980</v>
      </c>
      <c r="H76" s="103">
        <v>1</v>
      </c>
      <c r="I76" s="32">
        <v>4</v>
      </c>
      <c r="J76" s="35" t="s">
        <v>64</v>
      </c>
      <c r="K76" s="35" t="s">
        <v>790</v>
      </c>
      <c r="L76" s="35">
        <v>1</v>
      </c>
      <c r="M76" s="35">
        <v>1</v>
      </c>
      <c r="N76" s="35">
        <v>1</v>
      </c>
      <c r="O76" s="35">
        <v>1</v>
      </c>
      <c r="P76" s="35"/>
      <c r="Q76" s="35"/>
      <c r="R76" s="32"/>
      <c r="S76" s="36">
        <f t="shared" si="5"/>
        <v>2</v>
      </c>
      <c r="T76" s="39">
        <f t="shared" si="6"/>
        <v>2</v>
      </c>
      <c r="U76" s="36">
        <v>5</v>
      </c>
    </row>
    <row r="77" spans="1:21" x14ac:dyDescent="0.25">
      <c r="A77" s="30">
        <f t="shared" si="7"/>
        <v>67</v>
      </c>
      <c r="B77" s="32"/>
      <c r="C77" s="32"/>
      <c r="D77" s="102">
        <f t="shared" si="8"/>
        <v>2533</v>
      </c>
      <c r="E77" s="32"/>
      <c r="F77" s="33">
        <v>0.28999999999999998</v>
      </c>
      <c r="G77" s="32" t="s">
        <v>107</v>
      </c>
      <c r="H77" s="103">
        <v>1</v>
      </c>
      <c r="I77" s="32">
        <v>4</v>
      </c>
      <c r="J77" s="35" t="s">
        <v>64</v>
      </c>
      <c r="K77" s="35" t="s">
        <v>790</v>
      </c>
      <c r="L77" s="35">
        <v>1</v>
      </c>
      <c r="M77" s="35">
        <v>1</v>
      </c>
      <c r="N77" s="35">
        <v>1</v>
      </c>
      <c r="O77" s="35"/>
      <c r="P77" s="35"/>
      <c r="Q77" s="35"/>
      <c r="R77" s="32"/>
      <c r="S77" s="36">
        <f t="shared" si="5"/>
        <v>1.1599999999999999</v>
      </c>
      <c r="T77" s="39">
        <f t="shared" si="6"/>
        <v>1.1599999999999999</v>
      </c>
      <c r="U77" s="36">
        <v>4.5</v>
      </c>
    </row>
    <row r="78" spans="1:21" x14ac:dyDescent="0.25">
      <c r="A78" s="30">
        <f t="shared" si="7"/>
        <v>68</v>
      </c>
      <c r="B78" s="32"/>
      <c r="C78" s="32"/>
      <c r="D78" s="102">
        <f t="shared" si="8"/>
        <v>2534</v>
      </c>
      <c r="E78" s="32"/>
      <c r="F78" s="33">
        <v>0.28999999999999998</v>
      </c>
      <c r="G78" s="32" t="s">
        <v>981</v>
      </c>
      <c r="H78" s="103">
        <v>1</v>
      </c>
      <c r="I78" s="32">
        <v>4</v>
      </c>
      <c r="J78" s="35" t="s">
        <v>64</v>
      </c>
      <c r="K78" s="35">
        <v>1</v>
      </c>
      <c r="L78" s="35">
        <v>1</v>
      </c>
      <c r="M78" s="35">
        <v>1</v>
      </c>
      <c r="N78" s="35">
        <v>1</v>
      </c>
      <c r="O78" s="35">
        <v>1</v>
      </c>
      <c r="P78" s="35">
        <v>1</v>
      </c>
      <c r="Q78" s="35"/>
      <c r="R78" s="32"/>
      <c r="S78" s="36">
        <f t="shared" si="5"/>
        <v>1.1599999999999999</v>
      </c>
      <c r="T78" s="39">
        <f t="shared" si="6"/>
        <v>1.1599999999999999</v>
      </c>
      <c r="U78" s="36">
        <v>2.75</v>
      </c>
    </row>
    <row r="79" spans="1:21" x14ac:dyDescent="0.25">
      <c r="A79" s="30">
        <f t="shared" si="7"/>
        <v>69</v>
      </c>
      <c r="B79" s="32"/>
      <c r="C79" s="32"/>
      <c r="D79" s="102">
        <f t="shared" si="8"/>
        <v>2535</v>
      </c>
      <c r="E79" s="32"/>
      <c r="F79" s="33">
        <v>0.28999999999999998</v>
      </c>
      <c r="G79" s="32" t="s">
        <v>547</v>
      </c>
      <c r="H79" s="103">
        <v>1</v>
      </c>
      <c r="I79" s="32">
        <v>4</v>
      </c>
      <c r="J79" s="35" t="s">
        <v>51</v>
      </c>
      <c r="K79" s="35" t="s">
        <v>952</v>
      </c>
      <c r="L79" s="35">
        <v>1</v>
      </c>
      <c r="M79" s="35">
        <v>1</v>
      </c>
      <c r="N79" s="35">
        <v>1</v>
      </c>
      <c r="O79" s="35">
        <v>2</v>
      </c>
      <c r="P79" s="35"/>
      <c r="Q79" s="35"/>
      <c r="R79" s="32" t="s">
        <v>978</v>
      </c>
      <c r="S79" s="36">
        <f t="shared" si="5"/>
        <v>1.1599999999999999</v>
      </c>
      <c r="T79" s="39">
        <f t="shared" si="6"/>
        <v>1.1599999999999999</v>
      </c>
      <c r="U79" s="36">
        <v>2.75</v>
      </c>
    </row>
    <row r="80" spans="1:21" x14ac:dyDescent="0.25">
      <c r="A80" s="30">
        <f t="shared" si="7"/>
        <v>70</v>
      </c>
      <c r="B80" s="32"/>
      <c r="C80" s="32"/>
      <c r="D80" s="102">
        <v>2535</v>
      </c>
      <c r="E80" s="32" t="s">
        <v>1370</v>
      </c>
      <c r="F80" s="33">
        <v>0.28999999999999998</v>
      </c>
      <c r="G80" s="32" t="s">
        <v>547</v>
      </c>
      <c r="H80" s="103">
        <v>1</v>
      </c>
      <c r="I80" s="32">
        <v>4</v>
      </c>
      <c r="J80" s="35" t="s">
        <v>51</v>
      </c>
      <c r="K80" s="35" t="s">
        <v>977</v>
      </c>
      <c r="L80" s="35">
        <v>1</v>
      </c>
      <c r="M80" s="35">
        <v>1</v>
      </c>
      <c r="N80" s="35">
        <v>2</v>
      </c>
      <c r="O80" s="35">
        <v>3</v>
      </c>
      <c r="P80" s="35"/>
      <c r="Q80" s="35"/>
      <c r="R80" s="32" t="s">
        <v>607</v>
      </c>
      <c r="S80" s="36">
        <f t="shared" si="5"/>
        <v>1.1599999999999999</v>
      </c>
      <c r="T80" s="39">
        <f t="shared" si="6"/>
        <v>1.1599999999999999</v>
      </c>
      <c r="U80" s="143">
        <v>4.5</v>
      </c>
    </row>
    <row r="81" spans="1:21" x14ac:dyDescent="0.25">
      <c r="A81" s="30">
        <f t="shared" si="7"/>
        <v>71</v>
      </c>
      <c r="B81" s="32"/>
      <c r="C81" s="32"/>
      <c r="D81" s="102">
        <v>2537</v>
      </c>
      <c r="E81" s="32"/>
      <c r="F81" s="33">
        <v>0.52</v>
      </c>
      <c r="G81" s="32" t="s">
        <v>547</v>
      </c>
      <c r="H81" s="103">
        <v>1</v>
      </c>
      <c r="I81" s="32">
        <v>4</v>
      </c>
      <c r="J81" s="35" t="s">
        <v>46</v>
      </c>
      <c r="K81" s="35" t="s">
        <v>790</v>
      </c>
      <c r="L81" s="35">
        <v>1</v>
      </c>
      <c r="M81" s="35">
        <v>1</v>
      </c>
      <c r="N81" s="35"/>
      <c r="O81" s="35"/>
      <c r="P81" s="35"/>
      <c r="Q81" s="35"/>
      <c r="R81" s="32"/>
      <c r="S81" s="36">
        <f t="shared" si="5"/>
        <v>2.08</v>
      </c>
      <c r="T81" s="39">
        <f t="shared" si="6"/>
        <v>2.08</v>
      </c>
      <c r="U81" s="36">
        <v>4.5</v>
      </c>
    </row>
    <row r="82" spans="1:21" x14ac:dyDescent="0.25">
      <c r="A82" s="30">
        <f t="shared" si="7"/>
        <v>72</v>
      </c>
      <c r="B82" s="32"/>
      <c r="C82" s="32"/>
      <c r="D82" s="102">
        <f t="shared" si="8"/>
        <v>2538</v>
      </c>
      <c r="E82" s="32"/>
      <c r="F82" s="33">
        <v>0.28999999999999998</v>
      </c>
      <c r="G82" s="32" t="s">
        <v>982</v>
      </c>
      <c r="H82" s="103">
        <v>1</v>
      </c>
      <c r="I82" s="32">
        <v>4</v>
      </c>
      <c r="J82" s="35" t="s">
        <v>64</v>
      </c>
      <c r="K82" s="35" t="s">
        <v>790</v>
      </c>
      <c r="L82" s="35">
        <v>1</v>
      </c>
      <c r="M82" s="35">
        <v>1</v>
      </c>
      <c r="N82" s="35">
        <v>1</v>
      </c>
      <c r="O82" s="35">
        <v>1</v>
      </c>
      <c r="P82" s="35"/>
      <c r="Q82" s="35"/>
      <c r="R82" s="32"/>
      <c r="S82" s="36">
        <f t="shared" si="5"/>
        <v>1.1599999999999999</v>
      </c>
      <c r="T82" s="39">
        <f t="shared" si="6"/>
        <v>1.1599999999999999</v>
      </c>
      <c r="U82" s="36">
        <v>2.75</v>
      </c>
    </row>
    <row r="83" spans="1:21" x14ac:dyDescent="0.25">
      <c r="A83" s="30">
        <f t="shared" si="7"/>
        <v>73</v>
      </c>
      <c r="B83" s="32"/>
      <c r="C83" s="32"/>
      <c r="D83" s="102">
        <f t="shared" si="8"/>
        <v>2539</v>
      </c>
      <c r="E83" s="32"/>
      <c r="F83" s="33">
        <v>1</v>
      </c>
      <c r="G83" s="32" t="s">
        <v>983</v>
      </c>
      <c r="H83" s="103">
        <v>1</v>
      </c>
      <c r="I83" s="32">
        <v>4</v>
      </c>
      <c r="J83" s="35" t="s">
        <v>46</v>
      </c>
      <c r="K83" s="35" t="s">
        <v>880</v>
      </c>
      <c r="L83" s="35">
        <v>1</v>
      </c>
      <c r="M83" s="35">
        <v>1</v>
      </c>
      <c r="N83" s="35">
        <v>1</v>
      </c>
      <c r="O83" s="35">
        <v>1</v>
      </c>
      <c r="P83" s="35">
        <v>1</v>
      </c>
      <c r="Q83" s="35"/>
      <c r="R83" s="32"/>
      <c r="S83" s="36">
        <f t="shared" si="5"/>
        <v>4</v>
      </c>
      <c r="T83" s="39">
        <f t="shared" si="6"/>
        <v>4</v>
      </c>
      <c r="U83" s="36">
        <v>10</v>
      </c>
    </row>
    <row r="84" spans="1:21" ht="16.5" thickBot="1" x14ac:dyDescent="0.3">
      <c r="A84" s="30">
        <f t="shared" si="7"/>
        <v>74</v>
      </c>
      <c r="B84" s="32"/>
      <c r="C84" s="32"/>
      <c r="D84" s="102">
        <f t="shared" si="8"/>
        <v>2540</v>
      </c>
      <c r="E84" s="32"/>
      <c r="F84" s="33">
        <v>2.9</v>
      </c>
      <c r="G84" s="32" t="s">
        <v>984</v>
      </c>
      <c r="H84" s="103">
        <v>1</v>
      </c>
      <c r="I84" s="32">
        <v>4</v>
      </c>
      <c r="J84" s="35" t="s">
        <v>57</v>
      </c>
      <c r="K84" s="35" t="s">
        <v>790</v>
      </c>
      <c r="L84" s="35">
        <v>1</v>
      </c>
      <c r="M84" s="35">
        <v>1</v>
      </c>
      <c r="N84" s="35">
        <v>1</v>
      </c>
      <c r="O84" s="35"/>
      <c r="P84" s="35">
        <v>1</v>
      </c>
      <c r="Q84" s="35"/>
      <c r="R84" s="32"/>
      <c r="S84" s="36">
        <f>IF(F84*I84&gt;0,F84*I84," ")</f>
        <v>11.6</v>
      </c>
      <c r="T84" s="39">
        <f t="shared" si="6"/>
        <v>11.6</v>
      </c>
      <c r="U84" s="36">
        <v>24</v>
      </c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8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107" t="s">
        <v>12</v>
      </c>
      <c r="S86" s="108"/>
      <c r="T86" s="108"/>
      <c r="U86" s="109"/>
    </row>
    <row r="87" spans="1:21" ht="16.5" thickTop="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110" t="s">
        <v>72</v>
      </c>
      <c r="S87" s="111"/>
      <c r="T87" s="111"/>
      <c r="U87" s="112">
        <f>SUM(S10:S84)</f>
        <v>166.93</v>
      </c>
    </row>
    <row r="88" spans="1:21" x14ac:dyDescent="0.25">
      <c r="A88" s="52"/>
      <c r="B88" s="113" t="s">
        <v>602</v>
      </c>
      <c r="C88" s="98"/>
      <c r="D88" s="99" t="s">
        <v>681</v>
      </c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115" t="s">
        <v>73</v>
      </c>
      <c r="S88" s="64"/>
      <c r="T88" s="65"/>
      <c r="U88" s="116">
        <f>SUM(T10:T84)</f>
        <v>166.93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115" t="s">
        <v>74</v>
      </c>
      <c r="S89" s="64"/>
      <c r="T89" s="65"/>
      <c r="U89" s="116">
        <f>SUM(U10:U84)</f>
        <v>452.7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117" t="s">
        <v>75</v>
      </c>
      <c r="S90" s="64"/>
      <c r="T90" s="65"/>
      <c r="U90" s="118">
        <f>SUM(H10:H84)</f>
        <v>74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119"/>
      <c r="L91" s="119"/>
      <c r="M91" s="119"/>
      <c r="N91" s="119"/>
      <c r="O91" s="119"/>
      <c r="P91" s="119"/>
      <c r="Q91" s="119"/>
      <c r="R91" s="117" t="s">
        <v>76</v>
      </c>
      <c r="S91" s="79"/>
      <c r="T91" s="79"/>
      <c r="U91" s="120">
        <f>SUM(I10:I84)</f>
        <v>509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3"/>
      <c r="S92" s="84"/>
      <c r="T92" s="84"/>
      <c r="U92" s="86"/>
    </row>
  </sheetData>
  <printOptions gridLinesSet="0"/>
  <pageMargins left="0.75" right="0.25" top="0.75" bottom="0.55000000000000004" header="0.5" footer="0.5"/>
  <pageSetup scale="45" orientation="portrait" horizontalDpi="300" verticalDpi="300" r:id="rId1"/>
  <headerFooter alignWithMargins="0">
    <oddHeader>&amp;L&amp;D</oddHeader>
    <oddFooter>&amp;LREGPB16.XLS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101"/>
      <c r="I10" s="32"/>
      <c r="J10" s="35"/>
      <c r="K10" s="35"/>
      <c r="L10" s="35"/>
      <c r="M10" s="35"/>
      <c r="N10" s="35"/>
      <c r="O10" s="35"/>
      <c r="P10" s="35"/>
      <c r="Q10" s="35"/>
      <c r="R10" s="32"/>
      <c r="S10" s="36" t="str">
        <f t="shared" ref="S10:S73" si="0">IF(F10*I10&gt;0,F10*I10," ")</f>
        <v xml:space="preserve"> </v>
      </c>
      <c r="T10" s="39" t="str">
        <f t="shared" ref="T10:T73" si="1">S10</f>
        <v xml:space="preserve"> </v>
      </c>
      <c r="U10" s="36"/>
    </row>
    <row r="11" spans="1:21" x14ac:dyDescent="0.25">
      <c r="A11" s="30">
        <f t="shared" ref="A11:A74" si="2">A10+1</f>
        <v>1</v>
      </c>
      <c r="B11" s="32"/>
      <c r="C11" s="32"/>
      <c r="D11" s="102">
        <v>2541</v>
      </c>
      <c r="E11" s="32"/>
      <c r="F11" s="33">
        <v>9.9499999999999993</v>
      </c>
      <c r="G11" s="32" t="s">
        <v>985</v>
      </c>
      <c r="H11" s="103">
        <v>1</v>
      </c>
      <c r="I11" s="32">
        <v>4</v>
      </c>
      <c r="J11" s="35" t="s">
        <v>51</v>
      </c>
      <c r="K11" s="35" t="s">
        <v>790</v>
      </c>
      <c r="L11" s="35">
        <v>1</v>
      </c>
      <c r="M11" s="35">
        <v>1</v>
      </c>
      <c r="N11" s="35">
        <v>1</v>
      </c>
      <c r="O11" s="35"/>
      <c r="P11" s="35"/>
      <c r="Q11" s="35">
        <v>1</v>
      </c>
      <c r="R11" s="32"/>
      <c r="S11" s="36">
        <f t="shared" si="0"/>
        <v>39.799999999999997</v>
      </c>
      <c r="T11" s="39">
        <f t="shared" si="1"/>
        <v>39.799999999999997</v>
      </c>
      <c r="U11" s="36">
        <v>80</v>
      </c>
    </row>
    <row r="12" spans="1:21" x14ac:dyDescent="0.25">
      <c r="A12" s="30">
        <f t="shared" si="2"/>
        <v>2</v>
      </c>
      <c r="B12" s="32"/>
      <c r="C12" s="32"/>
      <c r="D12" s="102">
        <f t="shared" ref="D12:D24" si="3">D11+1</f>
        <v>2542</v>
      </c>
      <c r="E12" s="32"/>
      <c r="F12" s="33">
        <v>14</v>
      </c>
      <c r="G12" s="32" t="s">
        <v>986</v>
      </c>
      <c r="H12" s="103">
        <v>1</v>
      </c>
      <c r="I12" s="32">
        <v>4</v>
      </c>
      <c r="J12" s="35" t="s">
        <v>51</v>
      </c>
      <c r="K12" s="35" t="s">
        <v>790</v>
      </c>
      <c r="L12" s="35">
        <v>1</v>
      </c>
      <c r="M12" s="35">
        <v>1</v>
      </c>
      <c r="N12" s="35">
        <v>1</v>
      </c>
      <c r="O12" s="35"/>
      <c r="P12" s="35"/>
      <c r="Q12" s="35">
        <v>1</v>
      </c>
      <c r="R12" s="32"/>
      <c r="S12" s="36">
        <f t="shared" si="0"/>
        <v>56</v>
      </c>
      <c r="T12" s="39">
        <f t="shared" si="1"/>
        <v>56</v>
      </c>
      <c r="U12" s="36">
        <v>100</v>
      </c>
    </row>
    <row r="13" spans="1:21" x14ac:dyDescent="0.25">
      <c r="A13" s="30">
        <f t="shared" si="2"/>
        <v>3</v>
      </c>
      <c r="B13" s="32"/>
      <c r="C13" s="32"/>
      <c r="D13" s="102">
        <f t="shared" si="3"/>
        <v>2543</v>
      </c>
      <c r="E13" s="32"/>
      <c r="F13" s="33">
        <v>2.9</v>
      </c>
      <c r="G13" s="32" t="s">
        <v>984</v>
      </c>
      <c r="H13" s="103">
        <v>1</v>
      </c>
      <c r="I13" s="32">
        <v>4</v>
      </c>
      <c r="J13" s="35" t="s">
        <v>64</v>
      </c>
      <c r="K13" s="35">
        <v>1</v>
      </c>
      <c r="L13" s="35">
        <v>1</v>
      </c>
      <c r="M13" s="35">
        <v>1</v>
      </c>
      <c r="N13" s="35">
        <v>1</v>
      </c>
      <c r="O13" s="35">
        <v>1</v>
      </c>
      <c r="P13" s="35"/>
      <c r="Q13" s="35">
        <v>1</v>
      </c>
      <c r="R13" s="32"/>
      <c r="S13" s="36">
        <f t="shared" si="0"/>
        <v>11.6</v>
      </c>
      <c r="T13" s="39">
        <f t="shared" si="1"/>
        <v>11.6</v>
      </c>
      <c r="U13" s="36">
        <v>27.5</v>
      </c>
    </row>
    <row r="14" spans="1:21" x14ac:dyDescent="0.25">
      <c r="A14" s="30">
        <f t="shared" si="2"/>
        <v>4</v>
      </c>
      <c r="B14" s="32"/>
      <c r="C14" s="32"/>
      <c r="D14" s="102">
        <v>2550</v>
      </c>
      <c r="E14" s="32"/>
      <c r="F14" s="33">
        <v>0.28999999999999998</v>
      </c>
      <c r="G14" s="32" t="s">
        <v>987</v>
      </c>
      <c r="H14" s="103">
        <v>1</v>
      </c>
      <c r="I14" s="32">
        <v>4</v>
      </c>
      <c r="J14" s="35" t="s">
        <v>57</v>
      </c>
      <c r="K14" s="35" t="s">
        <v>790</v>
      </c>
      <c r="L14" s="35">
        <v>1</v>
      </c>
      <c r="M14" s="35">
        <v>1</v>
      </c>
      <c r="N14" s="35">
        <v>1</v>
      </c>
      <c r="O14" s="35">
        <v>1</v>
      </c>
      <c r="P14" s="35"/>
      <c r="Q14" s="35"/>
      <c r="R14" s="32"/>
      <c r="S14" s="36">
        <f t="shared" si="0"/>
        <v>1.1599999999999999</v>
      </c>
      <c r="T14" s="39">
        <f t="shared" si="1"/>
        <v>1.1599999999999999</v>
      </c>
      <c r="U14" s="36">
        <v>2.75</v>
      </c>
    </row>
    <row r="15" spans="1:21" x14ac:dyDescent="0.25">
      <c r="A15" s="30">
        <f t="shared" si="2"/>
        <v>5</v>
      </c>
      <c r="B15" s="32"/>
      <c r="C15" s="32"/>
      <c r="D15" s="102">
        <f t="shared" si="3"/>
        <v>2551</v>
      </c>
      <c r="E15" s="32"/>
      <c r="F15" s="33">
        <v>0.28999999999999998</v>
      </c>
      <c r="G15" s="32" t="s">
        <v>988</v>
      </c>
      <c r="H15" s="103">
        <v>1</v>
      </c>
      <c r="I15" s="32">
        <v>4</v>
      </c>
      <c r="J15" s="35" t="s">
        <v>57</v>
      </c>
      <c r="K15" s="35" t="s">
        <v>989</v>
      </c>
      <c r="L15" s="35">
        <v>1</v>
      </c>
      <c r="M15" s="35">
        <v>1</v>
      </c>
      <c r="N15" s="35">
        <v>1</v>
      </c>
      <c r="O15" s="35">
        <v>1</v>
      </c>
      <c r="P15" s="35">
        <v>1</v>
      </c>
      <c r="Q15" s="35"/>
      <c r="R15" s="32"/>
      <c r="S15" s="36">
        <f t="shared" si="0"/>
        <v>1.1599999999999999</v>
      </c>
      <c r="T15" s="39">
        <f t="shared" si="1"/>
        <v>1.1599999999999999</v>
      </c>
      <c r="U15" s="36">
        <v>2.75</v>
      </c>
    </row>
    <row r="16" spans="1:21" x14ac:dyDescent="0.25">
      <c r="A16" s="30">
        <f t="shared" si="2"/>
        <v>6</v>
      </c>
      <c r="B16" s="32"/>
      <c r="C16" s="32"/>
      <c r="D16" s="104" t="s">
        <v>990</v>
      </c>
      <c r="E16" s="32"/>
      <c r="F16" s="33">
        <v>0.28999999999999998</v>
      </c>
      <c r="G16" s="32" t="s">
        <v>926</v>
      </c>
      <c r="H16" s="103">
        <v>1</v>
      </c>
      <c r="I16" s="32">
        <v>10</v>
      </c>
      <c r="J16" s="35" t="s">
        <v>64</v>
      </c>
      <c r="K16" s="35" t="s">
        <v>790</v>
      </c>
      <c r="L16" s="35">
        <v>1</v>
      </c>
      <c r="M16" s="35">
        <v>1</v>
      </c>
      <c r="N16" s="35">
        <v>1</v>
      </c>
      <c r="O16" s="35">
        <v>1</v>
      </c>
      <c r="P16" s="35"/>
      <c r="Q16" s="35"/>
      <c r="R16" s="32"/>
      <c r="S16" s="36">
        <f t="shared" si="0"/>
        <v>2.9</v>
      </c>
      <c r="T16" s="39">
        <f t="shared" si="1"/>
        <v>2.9</v>
      </c>
      <c r="U16" s="36">
        <v>8</v>
      </c>
    </row>
    <row r="17" spans="1:21" x14ac:dyDescent="0.25">
      <c r="A17" s="30">
        <f t="shared" si="2"/>
        <v>7</v>
      </c>
      <c r="B17" s="32"/>
      <c r="C17" s="32"/>
      <c r="D17" s="102">
        <v>2558</v>
      </c>
      <c r="E17" s="32"/>
      <c r="F17" s="33">
        <v>0.28999999999999998</v>
      </c>
      <c r="G17" s="32" t="s">
        <v>991</v>
      </c>
      <c r="H17" s="103">
        <v>1</v>
      </c>
      <c r="I17" s="32">
        <v>4</v>
      </c>
      <c r="J17" s="35" t="s">
        <v>51</v>
      </c>
      <c r="K17" s="35">
        <v>1</v>
      </c>
      <c r="L17" s="35">
        <v>2</v>
      </c>
      <c r="M17" s="35">
        <v>3</v>
      </c>
      <c r="N17" s="35">
        <v>4</v>
      </c>
      <c r="O17" s="35">
        <v>3</v>
      </c>
      <c r="P17" s="35">
        <v>2</v>
      </c>
      <c r="Q17" s="35">
        <v>1</v>
      </c>
      <c r="R17" s="32"/>
      <c r="S17" s="36">
        <f t="shared" si="0"/>
        <v>1.1599999999999999</v>
      </c>
      <c r="T17" s="39">
        <f t="shared" si="1"/>
        <v>1.1599999999999999</v>
      </c>
      <c r="U17" s="36">
        <v>2.75</v>
      </c>
    </row>
    <row r="18" spans="1:21" x14ac:dyDescent="0.25">
      <c r="A18" s="30">
        <f t="shared" si="2"/>
        <v>8</v>
      </c>
      <c r="B18" s="32"/>
      <c r="C18" s="32"/>
      <c r="D18" s="102">
        <f t="shared" si="3"/>
        <v>2559</v>
      </c>
      <c r="E18" s="32"/>
      <c r="F18" s="33">
        <v>0.28999999999999998</v>
      </c>
      <c r="G18" s="41" t="s">
        <v>992</v>
      </c>
      <c r="H18" s="103">
        <v>1</v>
      </c>
      <c r="I18" s="32">
        <v>20</v>
      </c>
      <c r="J18" s="35" t="s">
        <v>993</v>
      </c>
      <c r="K18" s="35" t="s">
        <v>994</v>
      </c>
      <c r="L18" s="35" t="s">
        <v>995</v>
      </c>
      <c r="M18" s="35" t="s">
        <v>994</v>
      </c>
      <c r="N18" s="35" t="s">
        <v>994</v>
      </c>
      <c r="O18" s="35"/>
      <c r="P18" s="35"/>
      <c r="Q18" s="35" t="s">
        <v>760</v>
      </c>
      <c r="R18" s="32" t="s">
        <v>1082</v>
      </c>
      <c r="S18" s="36">
        <f t="shared" si="0"/>
        <v>5.8</v>
      </c>
      <c r="T18" s="39">
        <f t="shared" si="1"/>
        <v>5.8</v>
      </c>
      <c r="U18" s="36">
        <v>15</v>
      </c>
    </row>
    <row r="19" spans="1:21" x14ac:dyDescent="0.25">
      <c r="A19" s="30">
        <f t="shared" si="2"/>
        <v>9</v>
      </c>
      <c r="B19" s="32"/>
      <c r="C19" s="32"/>
      <c r="D19" s="102">
        <v>2559</v>
      </c>
      <c r="E19" s="32"/>
      <c r="F19" s="33">
        <v>0.28999999999999998</v>
      </c>
      <c r="G19" s="41" t="s">
        <v>992</v>
      </c>
      <c r="H19" s="103">
        <v>1</v>
      </c>
      <c r="I19" s="32">
        <v>10</v>
      </c>
      <c r="J19" s="35" t="s">
        <v>46</v>
      </c>
      <c r="K19" s="35">
        <v>5</v>
      </c>
      <c r="L19" s="35">
        <v>4</v>
      </c>
      <c r="M19" s="35">
        <v>5</v>
      </c>
      <c r="N19" s="35">
        <v>5</v>
      </c>
      <c r="O19" s="35"/>
      <c r="P19" s="35"/>
      <c r="Q19" s="35">
        <v>1</v>
      </c>
      <c r="R19" s="32"/>
      <c r="S19" s="36">
        <f t="shared" si="0"/>
        <v>2.9</v>
      </c>
      <c r="T19" s="39">
        <f t="shared" si="1"/>
        <v>2.9</v>
      </c>
      <c r="U19" s="36">
        <v>7.5</v>
      </c>
    </row>
    <row r="20" spans="1:21" x14ac:dyDescent="0.25">
      <c r="A20" s="30">
        <f t="shared" si="2"/>
        <v>10</v>
      </c>
      <c r="B20" s="32"/>
      <c r="C20" s="32"/>
      <c r="D20" s="102">
        <f t="shared" si="3"/>
        <v>2560</v>
      </c>
      <c r="E20" s="32"/>
      <c r="F20" s="33">
        <v>0.28999999999999998</v>
      </c>
      <c r="G20" s="32" t="s">
        <v>996</v>
      </c>
      <c r="H20" s="103">
        <v>1</v>
      </c>
      <c r="I20" s="32">
        <v>4</v>
      </c>
      <c r="J20" s="35" t="s">
        <v>46</v>
      </c>
      <c r="K20" s="35">
        <v>1</v>
      </c>
      <c r="L20" s="35">
        <v>1</v>
      </c>
      <c r="M20" s="35">
        <v>1</v>
      </c>
      <c r="N20" s="35">
        <v>1</v>
      </c>
      <c r="O20" s="35"/>
      <c r="P20" s="35"/>
      <c r="Q20" s="35"/>
      <c r="R20" s="32"/>
      <c r="S20" s="36">
        <f t="shared" si="0"/>
        <v>1.1599999999999999</v>
      </c>
      <c r="T20" s="39">
        <f t="shared" si="1"/>
        <v>1.1599999999999999</v>
      </c>
      <c r="U20" s="36">
        <v>3.5</v>
      </c>
    </row>
    <row r="21" spans="1:21" x14ac:dyDescent="0.25">
      <c r="A21" s="30">
        <f t="shared" si="2"/>
        <v>11</v>
      </c>
      <c r="B21" s="32"/>
      <c r="C21" s="32"/>
      <c r="D21" s="102">
        <f t="shared" si="3"/>
        <v>2561</v>
      </c>
      <c r="E21" s="32"/>
      <c r="F21" s="33">
        <v>0.28999999999999998</v>
      </c>
      <c r="G21" s="41" t="s">
        <v>997</v>
      </c>
      <c r="H21" s="103">
        <v>1</v>
      </c>
      <c r="I21" s="32">
        <v>4</v>
      </c>
      <c r="J21" s="35" t="s">
        <v>51</v>
      </c>
      <c r="K21" s="35">
        <v>2</v>
      </c>
      <c r="L21" s="35">
        <v>4</v>
      </c>
      <c r="M21" s="35">
        <v>2</v>
      </c>
      <c r="N21" s="35">
        <v>3</v>
      </c>
      <c r="O21" s="35"/>
      <c r="P21" s="35"/>
      <c r="Q21" s="35">
        <v>1</v>
      </c>
      <c r="R21" s="32"/>
      <c r="S21" s="36">
        <f t="shared" si="0"/>
        <v>1.1599999999999999</v>
      </c>
      <c r="T21" s="39">
        <f t="shared" si="1"/>
        <v>1.1599999999999999</v>
      </c>
      <c r="U21" s="36">
        <v>2.75</v>
      </c>
    </row>
    <row r="22" spans="1:21" x14ac:dyDescent="0.25">
      <c r="A22" s="30">
        <f t="shared" si="2"/>
        <v>12</v>
      </c>
      <c r="B22" s="32"/>
      <c r="C22" s="32"/>
      <c r="D22" s="102">
        <v>2567</v>
      </c>
      <c r="E22" s="32"/>
      <c r="F22" s="33">
        <v>0.28999999999999998</v>
      </c>
      <c r="G22" s="41" t="s">
        <v>998</v>
      </c>
      <c r="H22" s="103">
        <v>1</v>
      </c>
      <c r="I22" s="32">
        <v>4</v>
      </c>
      <c r="J22" s="35" t="s">
        <v>51</v>
      </c>
      <c r="K22" s="35" t="s">
        <v>790</v>
      </c>
      <c r="L22" s="35">
        <v>1</v>
      </c>
      <c r="M22" s="35">
        <v>1</v>
      </c>
      <c r="N22" s="35">
        <v>1</v>
      </c>
      <c r="O22" s="35">
        <v>1</v>
      </c>
      <c r="P22" s="35">
        <v>1</v>
      </c>
      <c r="Q22" s="35"/>
      <c r="R22" s="32"/>
      <c r="S22" s="36">
        <f t="shared" si="0"/>
        <v>1.1599999999999999</v>
      </c>
      <c r="T22" s="39">
        <f t="shared" si="1"/>
        <v>1.1599999999999999</v>
      </c>
      <c r="U22" s="36">
        <v>3</v>
      </c>
    </row>
    <row r="23" spans="1:21" x14ac:dyDescent="0.25">
      <c r="A23" s="30">
        <f t="shared" si="2"/>
        <v>13</v>
      </c>
      <c r="B23" s="32"/>
      <c r="C23" s="32"/>
      <c r="D23" s="102">
        <v>2578</v>
      </c>
      <c r="E23" s="32"/>
      <c r="F23" s="33">
        <v>0.28999999999999998</v>
      </c>
      <c r="G23" s="32" t="s">
        <v>999</v>
      </c>
      <c r="H23" s="103">
        <v>1</v>
      </c>
      <c r="I23" s="32">
        <v>4</v>
      </c>
      <c r="J23" s="35" t="s">
        <v>46</v>
      </c>
      <c r="K23" s="35">
        <v>3</v>
      </c>
      <c r="L23" s="35">
        <v>3</v>
      </c>
      <c r="M23" s="35">
        <v>4</v>
      </c>
      <c r="N23" s="35">
        <v>2</v>
      </c>
      <c r="O23" s="35"/>
      <c r="P23" s="35"/>
      <c r="Q23" s="35">
        <v>2</v>
      </c>
      <c r="R23" s="32"/>
      <c r="S23" s="36">
        <f t="shared" si="0"/>
        <v>1.1599999999999999</v>
      </c>
      <c r="T23" s="39">
        <f t="shared" si="1"/>
        <v>1.1599999999999999</v>
      </c>
      <c r="U23" s="36">
        <v>2.75</v>
      </c>
    </row>
    <row r="24" spans="1:21" x14ac:dyDescent="0.25">
      <c r="A24" s="30">
        <f t="shared" si="2"/>
        <v>14</v>
      </c>
      <c r="B24" s="32"/>
      <c r="C24" s="32"/>
      <c r="D24" s="102">
        <f t="shared" si="3"/>
        <v>2579</v>
      </c>
      <c r="E24" s="32"/>
      <c r="F24" s="33">
        <v>0.28999999999999998</v>
      </c>
      <c r="G24" s="32" t="s">
        <v>999</v>
      </c>
      <c r="H24" s="103">
        <v>1</v>
      </c>
      <c r="I24" s="32">
        <v>4</v>
      </c>
      <c r="J24" s="35" t="s">
        <v>57</v>
      </c>
      <c r="K24" s="35" t="s">
        <v>790</v>
      </c>
      <c r="L24" s="35">
        <v>1</v>
      </c>
      <c r="M24" s="35">
        <v>1</v>
      </c>
      <c r="N24" s="35"/>
      <c r="O24" s="35"/>
      <c r="P24" s="35"/>
      <c r="Q24" s="35"/>
      <c r="R24" s="32"/>
      <c r="S24" s="36">
        <f t="shared" si="0"/>
        <v>1.1599999999999999</v>
      </c>
      <c r="T24" s="39">
        <f t="shared" si="1"/>
        <v>1.1599999999999999</v>
      </c>
      <c r="U24" s="36">
        <v>2.5</v>
      </c>
    </row>
    <row r="25" spans="1:21" x14ac:dyDescent="0.25">
      <c r="A25" s="30">
        <f t="shared" si="2"/>
        <v>15</v>
      </c>
      <c r="B25" s="32"/>
      <c r="C25" s="32"/>
      <c r="D25" s="102">
        <v>2590</v>
      </c>
      <c r="E25" s="32"/>
      <c r="F25" s="33">
        <v>1</v>
      </c>
      <c r="G25" s="32" t="s">
        <v>1000</v>
      </c>
      <c r="H25" s="103">
        <v>1</v>
      </c>
      <c r="I25" s="32">
        <v>4</v>
      </c>
      <c r="J25" s="35" t="s">
        <v>46</v>
      </c>
      <c r="K25" s="35" t="s">
        <v>880</v>
      </c>
      <c r="L25" s="35"/>
      <c r="M25" s="35"/>
      <c r="N25" s="35"/>
      <c r="O25" s="35"/>
      <c r="P25" s="35"/>
      <c r="Q25" s="35"/>
      <c r="R25" s="32"/>
      <c r="S25" s="36">
        <f t="shared" si="0"/>
        <v>4</v>
      </c>
      <c r="T25" s="39">
        <f t="shared" si="1"/>
        <v>4</v>
      </c>
      <c r="U25" s="36">
        <v>7.6</v>
      </c>
    </row>
    <row r="26" spans="1:21" x14ac:dyDescent="0.25">
      <c r="A26" s="30">
        <f t="shared" si="2"/>
        <v>16</v>
      </c>
      <c r="B26" s="32"/>
      <c r="C26" s="32"/>
      <c r="D26" s="102">
        <v>2592</v>
      </c>
      <c r="E26" s="32"/>
      <c r="F26" s="33">
        <v>5</v>
      </c>
      <c r="G26" s="32" t="s">
        <v>1001</v>
      </c>
      <c r="H26" s="103">
        <v>1</v>
      </c>
      <c r="I26" s="32">
        <v>4</v>
      </c>
      <c r="J26" s="35" t="s">
        <v>51</v>
      </c>
      <c r="K26" s="35" t="s">
        <v>880</v>
      </c>
      <c r="L26" s="35"/>
      <c r="M26" s="35"/>
      <c r="N26" s="35"/>
      <c r="O26" s="35"/>
      <c r="P26" s="35"/>
      <c r="Q26" s="35"/>
      <c r="R26" s="32"/>
      <c r="S26" s="36">
        <f t="shared" si="0"/>
        <v>20</v>
      </c>
      <c r="T26" s="39">
        <f t="shared" si="1"/>
        <v>20</v>
      </c>
      <c r="U26" s="36">
        <v>40</v>
      </c>
    </row>
    <row r="27" spans="1:21" x14ac:dyDescent="0.25">
      <c r="A27" s="30">
        <f t="shared" si="2"/>
        <v>17</v>
      </c>
      <c r="B27" s="32"/>
      <c r="C27" s="32"/>
      <c r="D27" s="104" t="s">
        <v>1002</v>
      </c>
      <c r="E27" s="32"/>
      <c r="F27" s="33">
        <v>0.28999999999999998</v>
      </c>
      <c r="G27" s="32" t="s">
        <v>1003</v>
      </c>
      <c r="H27" s="103">
        <v>1</v>
      </c>
      <c r="I27" s="32">
        <v>10</v>
      </c>
      <c r="J27" s="35" t="s">
        <v>64</v>
      </c>
      <c r="K27" s="35" t="s">
        <v>880</v>
      </c>
      <c r="L27" s="35">
        <v>1</v>
      </c>
      <c r="M27" s="35">
        <v>1</v>
      </c>
      <c r="N27" s="35">
        <v>1</v>
      </c>
      <c r="O27" s="35"/>
      <c r="P27" s="35"/>
      <c r="Q27" s="35"/>
      <c r="R27" s="32"/>
      <c r="S27" s="36">
        <f t="shared" si="0"/>
        <v>2.9</v>
      </c>
      <c r="T27" s="39">
        <f t="shared" si="1"/>
        <v>2.9</v>
      </c>
      <c r="U27" s="36">
        <v>7</v>
      </c>
    </row>
    <row r="28" spans="1:21" x14ac:dyDescent="0.25">
      <c r="A28" s="30">
        <f t="shared" si="2"/>
        <v>18</v>
      </c>
      <c r="B28" s="32"/>
      <c r="C28" s="32"/>
      <c r="D28" s="102">
        <v>2616</v>
      </c>
      <c r="E28" s="32"/>
      <c r="F28" s="33">
        <v>0.28999999999999998</v>
      </c>
      <c r="G28" s="32" t="s">
        <v>1004</v>
      </c>
      <c r="H28" s="103">
        <v>1</v>
      </c>
      <c r="I28" s="32">
        <v>4</v>
      </c>
      <c r="J28" s="35" t="s">
        <v>51</v>
      </c>
      <c r="K28" s="35">
        <v>4</v>
      </c>
      <c r="L28" s="35">
        <v>2</v>
      </c>
      <c r="M28" s="35">
        <v>3</v>
      </c>
      <c r="N28" s="35"/>
      <c r="O28" s="35"/>
      <c r="P28" s="35"/>
      <c r="Q28" s="35">
        <v>1</v>
      </c>
      <c r="R28" s="32"/>
      <c r="S28" s="36">
        <f t="shared" si="0"/>
        <v>1.1599999999999999</v>
      </c>
      <c r="T28" s="39">
        <f t="shared" si="1"/>
        <v>1.1599999999999999</v>
      </c>
      <c r="U28" s="36">
        <v>3</v>
      </c>
    </row>
    <row r="29" spans="1:21" x14ac:dyDescent="0.25">
      <c r="A29" s="30">
        <f t="shared" si="2"/>
        <v>19</v>
      </c>
      <c r="B29" s="32"/>
      <c r="C29" s="32"/>
      <c r="D29" s="102">
        <f t="shared" ref="D29:D36" si="4">D28+1</f>
        <v>2617</v>
      </c>
      <c r="E29" s="32"/>
      <c r="F29" s="33">
        <v>0.28999999999999998</v>
      </c>
      <c r="G29" s="32" t="s">
        <v>1005</v>
      </c>
      <c r="H29" s="103">
        <v>1</v>
      </c>
      <c r="I29" s="32">
        <v>4</v>
      </c>
      <c r="J29" s="35" t="s">
        <v>64</v>
      </c>
      <c r="K29" s="35">
        <v>2</v>
      </c>
      <c r="L29" s="35">
        <v>3</v>
      </c>
      <c r="M29" s="35">
        <v>4</v>
      </c>
      <c r="N29" s="35">
        <v>4</v>
      </c>
      <c r="O29" s="35">
        <v>3</v>
      </c>
      <c r="P29" s="35">
        <v>3</v>
      </c>
      <c r="Q29" s="35">
        <v>1</v>
      </c>
      <c r="R29" s="32"/>
      <c r="S29" s="36">
        <f t="shared" si="0"/>
        <v>1.1599999999999999</v>
      </c>
      <c r="T29" s="39">
        <f t="shared" si="1"/>
        <v>1.1599999999999999</v>
      </c>
      <c r="U29" s="36">
        <v>2.75</v>
      </c>
    </row>
    <row r="30" spans="1:21" x14ac:dyDescent="0.25">
      <c r="A30" s="30">
        <f t="shared" si="2"/>
        <v>20</v>
      </c>
      <c r="B30" s="32"/>
      <c r="C30" s="32"/>
      <c r="D30" s="102">
        <f t="shared" si="4"/>
        <v>2618</v>
      </c>
      <c r="E30" s="32"/>
      <c r="F30" s="33">
        <v>0.28999999999999998</v>
      </c>
      <c r="G30" s="32" t="s">
        <v>547</v>
      </c>
      <c r="H30" s="103">
        <v>1</v>
      </c>
      <c r="I30" s="32">
        <v>4</v>
      </c>
      <c r="J30" s="35" t="s">
        <v>51</v>
      </c>
      <c r="K30" s="35" t="s">
        <v>973</v>
      </c>
      <c r="L30" s="35">
        <v>1</v>
      </c>
      <c r="M30" s="35">
        <v>1</v>
      </c>
      <c r="N30" s="35">
        <v>1</v>
      </c>
      <c r="O30" s="35">
        <v>1</v>
      </c>
      <c r="P30" s="35"/>
      <c r="Q30" s="35"/>
      <c r="R30" s="32"/>
      <c r="S30" s="36">
        <f t="shared" si="0"/>
        <v>1.1599999999999999</v>
      </c>
      <c r="T30" s="39">
        <f t="shared" si="1"/>
        <v>1.1599999999999999</v>
      </c>
      <c r="U30" s="36">
        <v>2.75</v>
      </c>
    </row>
    <row r="31" spans="1:21" x14ac:dyDescent="0.25">
      <c r="A31" s="30">
        <f t="shared" si="2"/>
        <v>21</v>
      </c>
      <c r="B31" s="32"/>
      <c r="C31" s="32"/>
      <c r="D31" s="102">
        <f t="shared" si="4"/>
        <v>2619</v>
      </c>
      <c r="E31" s="32"/>
      <c r="F31" s="33">
        <v>0.28999999999999998</v>
      </c>
      <c r="G31" s="32" t="s">
        <v>1006</v>
      </c>
      <c r="H31" s="103">
        <v>1</v>
      </c>
      <c r="I31" s="32">
        <v>4</v>
      </c>
      <c r="J31" s="35" t="s">
        <v>57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/>
      <c r="Q31" s="35"/>
      <c r="R31" s="32"/>
      <c r="S31" s="36">
        <f t="shared" si="0"/>
        <v>1.1599999999999999</v>
      </c>
      <c r="T31" s="39">
        <f t="shared" si="1"/>
        <v>1.1599999999999999</v>
      </c>
      <c r="U31" s="36">
        <v>2.75</v>
      </c>
    </row>
    <row r="32" spans="1:21" x14ac:dyDescent="0.25">
      <c r="A32" s="30">
        <f t="shared" si="2"/>
        <v>22</v>
      </c>
      <c r="B32" s="32"/>
      <c r="C32" s="32"/>
      <c r="D32" s="104" t="s">
        <v>1007</v>
      </c>
      <c r="E32" s="32"/>
      <c r="F32" s="33">
        <v>0.28999999999999998</v>
      </c>
      <c r="G32" s="32" t="s">
        <v>1008</v>
      </c>
      <c r="H32" s="103">
        <v>1</v>
      </c>
      <c r="I32" s="32">
        <v>4</v>
      </c>
      <c r="J32" s="35" t="s">
        <v>57</v>
      </c>
      <c r="K32" s="35">
        <v>2</v>
      </c>
      <c r="L32" s="35">
        <v>1</v>
      </c>
      <c r="M32" s="35">
        <v>1</v>
      </c>
      <c r="N32" s="35">
        <v>1</v>
      </c>
      <c r="O32" s="35"/>
      <c r="P32" s="35"/>
      <c r="Q32" s="35">
        <v>1</v>
      </c>
      <c r="R32" s="32"/>
      <c r="S32" s="36">
        <f t="shared" si="0"/>
        <v>1.1599999999999999</v>
      </c>
      <c r="T32" s="39">
        <f t="shared" si="1"/>
        <v>1.1599999999999999</v>
      </c>
      <c r="U32" s="36">
        <v>2.75</v>
      </c>
    </row>
    <row r="33" spans="1:21" x14ac:dyDescent="0.25">
      <c r="A33" s="30">
        <f t="shared" si="2"/>
        <v>23</v>
      </c>
      <c r="B33" s="32"/>
      <c r="C33" s="32"/>
      <c r="D33" s="102">
        <v>2630</v>
      </c>
      <c r="E33" s="32"/>
      <c r="F33" s="33">
        <v>0.28999999999999998</v>
      </c>
      <c r="G33" s="32" t="s">
        <v>1009</v>
      </c>
      <c r="H33" s="103">
        <v>1</v>
      </c>
      <c r="I33" s="32">
        <v>4</v>
      </c>
      <c r="J33" s="35" t="s">
        <v>57</v>
      </c>
      <c r="K33" s="35" t="s">
        <v>790</v>
      </c>
      <c r="L33" s="35">
        <v>1</v>
      </c>
      <c r="M33" s="35"/>
      <c r="N33" s="35"/>
      <c r="O33" s="35"/>
      <c r="P33" s="35"/>
      <c r="Q33" s="35">
        <v>1</v>
      </c>
      <c r="R33" s="32"/>
      <c r="S33" s="36">
        <f t="shared" si="0"/>
        <v>1.1599999999999999</v>
      </c>
      <c r="T33" s="39">
        <f t="shared" si="1"/>
        <v>1.1599999999999999</v>
      </c>
      <c r="U33" s="36">
        <v>2.75</v>
      </c>
    </row>
    <row r="34" spans="1:21" x14ac:dyDescent="0.25">
      <c r="A34" s="30">
        <f t="shared" si="2"/>
        <v>24</v>
      </c>
      <c r="B34" s="32"/>
      <c r="C34" s="32"/>
      <c r="D34" s="104" t="s">
        <v>1010</v>
      </c>
      <c r="E34" s="32"/>
      <c r="F34" s="33">
        <v>0.28999999999999998</v>
      </c>
      <c r="G34" s="32" t="s">
        <v>1011</v>
      </c>
      <c r="H34" s="103">
        <v>1</v>
      </c>
      <c r="I34" s="32">
        <v>4</v>
      </c>
      <c r="J34" s="35" t="s">
        <v>46</v>
      </c>
      <c r="K34" s="35">
        <v>1</v>
      </c>
      <c r="L34" s="35">
        <v>1</v>
      </c>
      <c r="M34" s="35">
        <v>1</v>
      </c>
      <c r="N34" s="35">
        <v>1</v>
      </c>
      <c r="O34" s="35"/>
      <c r="P34" s="35"/>
      <c r="Q34" s="35"/>
      <c r="R34" s="32"/>
      <c r="S34" s="36">
        <f t="shared" si="0"/>
        <v>1.1599999999999999</v>
      </c>
      <c r="T34" s="39">
        <f t="shared" si="1"/>
        <v>1.1599999999999999</v>
      </c>
      <c r="U34" s="36">
        <v>2.4</v>
      </c>
    </row>
    <row r="35" spans="1:21" x14ac:dyDescent="0.25">
      <c r="A35" s="30">
        <f t="shared" si="2"/>
        <v>25</v>
      </c>
      <c r="B35" s="32"/>
      <c r="C35" s="32"/>
      <c r="D35" s="102">
        <v>2635</v>
      </c>
      <c r="E35" s="32"/>
      <c r="F35" s="33">
        <v>0.28999999999999998</v>
      </c>
      <c r="G35" s="32" t="s">
        <v>1012</v>
      </c>
      <c r="H35" s="103">
        <v>1</v>
      </c>
      <c r="I35" s="32">
        <v>4</v>
      </c>
      <c r="J35" s="35" t="s">
        <v>46</v>
      </c>
      <c r="K35" s="35">
        <v>1</v>
      </c>
      <c r="L35" s="35">
        <v>1</v>
      </c>
      <c r="M35" s="35">
        <v>1</v>
      </c>
      <c r="N35" s="35">
        <v>1</v>
      </c>
      <c r="O35" s="35">
        <v>1</v>
      </c>
      <c r="P35" s="35"/>
      <c r="Q35" s="35">
        <v>1</v>
      </c>
      <c r="R35" s="32"/>
      <c r="S35" s="36">
        <f t="shared" si="0"/>
        <v>1.1599999999999999</v>
      </c>
      <c r="T35" s="39">
        <f t="shared" si="1"/>
        <v>1.1599999999999999</v>
      </c>
      <c r="U35" s="36">
        <v>2.75</v>
      </c>
    </row>
    <row r="36" spans="1:21" x14ac:dyDescent="0.25">
      <c r="A36" s="30">
        <f t="shared" si="2"/>
        <v>26</v>
      </c>
      <c r="B36" s="32"/>
      <c r="C36" s="32"/>
      <c r="D36" s="102">
        <f t="shared" si="4"/>
        <v>2636</v>
      </c>
      <c r="E36" s="32"/>
      <c r="F36" s="33">
        <v>0.28999999999999998</v>
      </c>
      <c r="G36" s="32" t="s">
        <v>108</v>
      </c>
      <c r="H36" s="103">
        <v>1</v>
      </c>
      <c r="I36" s="32">
        <v>4</v>
      </c>
      <c r="J36" s="35" t="s">
        <v>64</v>
      </c>
      <c r="K36" s="35" t="s">
        <v>880</v>
      </c>
      <c r="L36" s="35">
        <v>1</v>
      </c>
      <c r="M36" s="35">
        <v>1</v>
      </c>
      <c r="N36" s="35">
        <v>1</v>
      </c>
      <c r="O36" s="35">
        <v>1</v>
      </c>
      <c r="P36" s="35"/>
      <c r="Q36" s="35"/>
      <c r="R36" s="32"/>
      <c r="S36" s="36">
        <f t="shared" si="0"/>
        <v>1.1599999999999999</v>
      </c>
      <c r="T36" s="39">
        <f t="shared" si="1"/>
        <v>1.1599999999999999</v>
      </c>
      <c r="U36" s="36">
        <v>2.75</v>
      </c>
    </row>
    <row r="37" spans="1:21" x14ac:dyDescent="0.25">
      <c r="A37" s="30">
        <f t="shared" si="2"/>
        <v>27</v>
      </c>
      <c r="B37" s="32"/>
      <c r="C37" s="32"/>
      <c r="D37" s="104" t="s">
        <v>1013</v>
      </c>
      <c r="E37" s="32"/>
      <c r="F37" s="33">
        <v>0.28999999999999998</v>
      </c>
      <c r="G37" s="32" t="s">
        <v>926</v>
      </c>
      <c r="H37" s="103">
        <v>1</v>
      </c>
      <c r="I37" s="32">
        <v>4</v>
      </c>
      <c r="J37" s="35" t="s">
        <v>64</v>
      </c>
      <c r="K37" s="35" t="s">
        <v>880</v>
      </c>
      <c r="L37" s="35">
        <v>1</v>
      </c>
      <c r="M37" s="35">
        <v>1</v>
      </c>
      <c r="N37" s="35">
        <v>1</v>
      </c>
      <c r="O37" s="35">
        <v>1</v>
      </c>
      <c r="P37" s="35"/>
      <c r="Q37" s="35"/>
      <c r="R37" s="32"/>
      <c r="S37" s="36">
        <f t="shared" si="0"/>
        <v>1.1599999999999999</v>
      </c>
      <c r="T37" s="39">
        <f t="shared" si="1"/>
        <v>1.1599999999999999</v>
      </c>
      <c r="U37" s="143">
        <v>2.4</v>
      </c>
    </row>
    <row r="38" spans="1:21" x14ac:dyDescent="0.25">
      <c r="A38" s="30">
        <f t="shared" si="2"/>
        <v>28</v>
      </c>
      <c r="B38" s="32"/>
      <c r="C38" s="32"/>
      <c r="D38" s="104" t="s">
        <v>1013</v>
      </c>
      <c r="E38" s="32"/>
      <c r="F38" s="33">
        <v>0.28999999999999998</v>
      </c>
      <c r="G38" s="32" t="s">
        <v>926</v>
      </c>
      <c r="H38" s="103">
        <v>1</v>
      </c>
      <c r="I38" s="32">
        <v>10</v>
      </c>
      <c r="J38" s="35" t="s">
        <v>64</v>
      </c>
      <c r="K38" s="35" t="s">
        <v>880</v>
      </c>
      <c r="L38" s="35">
        <v>1</v>
      </c>
      <c r="M38" s="35">
        <v>1</v>
      </c>
      <c r="N38" s="35">
        <v>1</v>
      </c>
      <c r="O38" s="35">
        <v>1</v>
      </c>
      <c r="P38" s="35"/>
      <c r="Q38" s="35"/>
      <c r="R38" s="32"/>
      <c r="S38" s="36">
        <f t="shared" si="0"/>
        <v>2.9</v>
      </c>
      <c r="T38" s="39">
        <f t="shared" si="1"/>
        <v>2.9</v>
      </c>
      <c r="U38" s="36">
        <v>6.5</v>
      </c>
    </row>
    <row r="39" spans="1:21" x14ac:dyDescent="0.25">
      <c r="A39" s="30">
        <f t="shared" si="2"/>
        <v>29</v>
      </c>
      <c r="B39" s="32"/>
      <c r="C39" s="32"/>
      <c r="D39" s="104" t="s">
        <v>1014</v>
      </c>
      <c r="E39" s="32"/>
      <c r="F39" s="33">
        <v>0.28999999999999998</v>
      </c>
      <c r="G39" s="32" t="s">
        <v>1015</v>
      </c>
      <c r="H39" s="103">
        <v>1</v>
      </c>
      <c r="I39" s="32">
        <v>4</v>
      </c>
      <c r="J39" s="35" t="s">
        <v>64</v>
      </c>
      <c r="K39" s="35" t="s">
        <v>1016</v>
      </c>
      <c r="L39" s="35">
        <v>4</v>
      </c>
      <c r="M39" s="35">
        <v>4</v>
      </c>
      <c r="N39" s="35">
        <v>4</v>
      </c>
      <c r="O39" s="35"/>
      <c r="P39" s="35"/>
      <c r="Q39" s="35"/>
      <c r="R39" s="32"/>
      <c r="S39" s="36">
        <f t="shared" si="0"/>
        <v>1.1599999999999999</v>
      </c>
      <c r="T39" s="39">
        <f t="shared" si="1"/>
        <v>1.1599999999999999</v>
      </c>
      <c r="U39" s="143">
        <v>3.2</v>
      </c>
    </row>
    <row r="40" spans="1:21" x14ac:dyDescent="0.25">
      <c r="A40" s="30">
        <f t="shared" si="2"/>
        <v>30</v>
      </c>
      <c r="B40" s="32"/>
      <c r="C40" s="32"/>
      <c r="D40" s="104" t="s">
        <v>1014</v>
      </c>
      <c r="E40" s="32"/>
      <c r="F40" s="33">
        <v>0.28999999999999998</v>
      </c>
      <c r="G40" s="32" t="s">
        <v>1015</v>
      </c>
      <c r="H40" s="103">
        <v>1</v>
      </c>
      <c r="I40" s="32">
        <v>50</v>
      </c>
      <c r="J40" s="35" t="s">
        <v>57</v>
      </c>
      <c r="K40" s="35" t="s">
        <v>1017</v>
      </c>
      <c r="L40" s="35">
        <v>1</v>
      </c>
      <c r="M40" s="35">
        <v>1</v>
      </c>
      <c r="N40" s="35">
        <v>1</v>
      </c>
      <c r="O40" s="35"/>
      <c r="P40" s="35"/>
      <c r="Q40" s="35"/>
      <c r="R40" s="32"/>
      <c r="S40" s="36">
        <f t="shared" si="0"/>
        <v>14.499999999999998</v>
      </c>
      <c r="T40" s="39">
        <f t="shared" si="1"/>
        <v>14.499999999999998</v>
      </c>
      <c r="U40" s="36">
        <v>40</v>
      </c>
    </row>
    <row r="41" spans="1:21" x14ac:dyDescent="0.25">
      <c r="A41" s="30">
        <f t="shared" si="2"/>
        <v>31</v>
      </c>
      <c r="B41" s="32"/>
      <c r="C41" s="32"/>
      <c r="D41" s="104">
        <v>2697</v>
      </c>
      <c r="E41" s="32"/>
      <c r="F41" s="33">
        <v>0.28999999999999998</v>
      </c>
      <c r="G41" s="41" t="s">
        <v>1018</v>
      </c>
      <c r="H41" s="103">
        <v>1</v>
      </c>
      <c r="I41" s="32">
        <v>20</v>
      </c>
      <c r="J41" s="35" t="s">
        <v>1019</v>
      </c>
      <c r="K41" s="106" t="s">
        <v>994</v>
      </c>
      <c r="L41" s="35" t="s">
        <v>1020</v>
      </c>
      <c r="M41" s="35" t="s">
        <v>1021</v>
      </c>
      <c r="N41" s="35" t="s">
        <v>1022</v>
      </c>
      <c r="O41" s="35"/>
      <c r="P41" s="35"/>
      <c r="Q41" s="35" t="s">
        <v>760</v>
      </c>
      <c r="R41" s="32" t="s">
        <v>1082</v>
      </c>
      <c r="S41" s="36">
        <f t="shared" si="0"/>
        <v>5.8</v>
      </c>
      <c r="T41" s="39">
        <f t="shared" si="1"/>
        <v>5.8</v>
      </c>
      <c r="U41" s="36">
        <v>15</v>
      </c>
    </row>
    <row r="42" spans="1:21" x14ac:dyDescent="0.25">
      <c r="A42" s="30">
        <f t="shared" si="2"/>
        <v>32</v>
      </c>
      <c r="B42" s="32"/>
      <c r="C42" s="32"/>
      <c r="D42" s="104">
        <v>2697</v>
      </c>
      <c r="E42" s="32"/>
      <c r="F42" s="33">
        <v>0.28999999999999998</v>
      </c>
      <c r="G42" s="41" t="s">
        <v>1018</v>
      </c>
      <c r="H42" s="103">
        <v>1</v>
      </c>
      <c r="I42" s="32">
        <v>10</v>
      </c>
      <c r="J42" s="35" t="s">
        <v>46</v>
      </c>
      <c r="K42" s="35">
        <v>5</v>
      </c>
      <c r="L42" s="35">
        <v>6</v>
      </c>
      <c r="M42" s="35">
        <v>3</v>
      </c>
      <c r="N42" s="35">
        <v>2</v>
      </c>
      <c r="O42" s="35"/>
      <c r="P42" s="35"/>
      <c r="Q42" s="35">
        <v>1</v>
      </c>
      <c r="R42" s="32"/>
      <c r="S42" s="36">
        <f t="shared" si="0"/>
        <v>2.9</v>
      </c>
      <c r="T42" s="39">
        <f t="shared" si="1"/>
        <v>2.9</v>
      </c>
      <c r="U42" s="36">
        <v>7.5</v>
      </c>
    </row>
    <row r="43" spans="1:21" x14ac:dyDescent="0.25">
      <c r="A43" s="30">
        <f t="shared" si="2"/>
        <v>33</v>
      </c>
      <c r="B43" s="32"/>
      <c r="C43" s="32"/>
      <c r="D43" s="102">
        <v>2698</v>
      </c>
      <c r="E43" s="32"/>
      <c r="F43" s="33">
        <v>0.28999999999999998</v>
      </c>
      <c r="G43" s="32" t="s">
        <v>1023</v>
      </c>
      <c r="H43" s="103">
        <v>1</v>
      </c>
      <c r="I43" s="32">
        <v>4</v>
      </c>
      <c r="J43" s="35" t="s">
        <v>46</v>
      </c>
      <c r="K43" s="35" t="s">
        <v>880</v>
      </c>
      <c r="L43" s="35">
        <v>1</v>
      </c>
      <c r="M43" s="35">
        <v>1</v>
      </c>
      <c r="N43" s="35">
        <v>1</v>
      </c>
      <c r="O43" s="35">
        <v>1</v>
      </c>
      <c r="P43" s="35"/>
      <c r="Q43" s="35"/>
      <c r="R43" s="32"/>
      <c r="S43" s="36">
        <f t="shared" si="0"/>
        <v>1.1599999999999999</v>
      </c>
      <c r="T43" s="39">
        <f t="shared" si="1"/>
        <v>1.1599999999999999</v>
      </c>
      <c r="U43" s="36">
        <v>2.75</v>
      </c>
    </row>
    <row r="44" spans="1:21" x14ac:dyDescent="0.25">
      <c r="A44" s="30">
        <f t="shared" si="2"/>
        <v>34</v>
      </c>
      <c r="B44" s="32"/>
      <c r="C44" s="32"/>
      <c r="D44" s="102">
        <f>D43+1</f>
        <v>2699</v>
      </c>
      <c r="E44" s="32"/>
      <c r="F44" s="33">
        <v>0.28999999999999998</v>
      </c>
      <c r="G44" s="32" t="s">
        <v>1024</v>
      </c>
      <c r="H44" s="103">
        <v>1</v>
      </c>
      <c r="I44" s="32">
        <v>4</v>
      </c>
      <c r="J44" s="35" t="s">
        <v>46</v>
      </c>
      <c r="K44" s="35" t="s">
        <v>880</v>
      </c>
      <c r="L44" s="35">
        <v>1</v>
      </c>
      <c r="M44" s="35">
        <v>1</v>
      </c>
      <c r="N44" s="35">
        <v>1</v>
      </c>
      <c r="O44" s="35"/>
      <c r="P44" s="35"/>
      <c r="Q44" s="35"/>
      <c r="R44" s="32"/>
      <c r="S44" s="36">
        <f t="shared" si="0"/>
        <v>1.1599999999999999</v>
      </c>
      <c r="T44" s="39">
        <f t="shared" si="1"/>
        <v>1.1599999999999999</v>
      </c>
      <c r="U44" s="36">
        <v>2.75</v>
      </c>
    </row>
    <row r="45" spans="1:21" x14ac:dyDescent="0.25">
      <c r="A45" s="30">
        <f t="shared" si="2"/>
        <v>35</v>
      </c>
      <c r="B45" s="32"/>
      <c r="C45" s="32"/>
      <c r="D45" s="104" t="s">
        <v>1025</v>
      </c>
      <c r="E45" s="32"/>
      <c r="F45" s="33">
        <v>0.28999999999999998</v>
      </c>
      <c r="G45" s="32" t="s">
        <v>1026</v>
      </c>
      <c r="H45" s="103">
        <v>1</v>
      </c>
      <c r="I45" s="32">
        <v>4</v>
      </c>
      <c r="J45" s="35" t="s">
        <v>64</v>
      </c>
      <c r="K45" s="35">
        <v>5</v>
      </c>
      <c r="L45" s="35">
        <v>3</v>
      </c>
      <c r="M45" s="35">
        <v>2</v>
      </c>
      <c r="N45" s="35">
        <v>3</v>
      </c>
      <c r="O45" s="35">
        <v>3</v>
      </c>
      <c r="P45" s="35"/>
      <c r="Q45" s="35">
        <v>1</v>
      </c>
      <c r="R45" s="32"/>
      <c r="S45" s="36">
        <f t="shared" si="0"/>
        <v>1.1599999999999999</v>
      </c>
      <c r="T45" s="39">
        <f t="shared" si="1"/>
        <v>1.1599999999999999</v>
      </c>
      <c r="U45" s="36">
        <v>3.5</v>
      </c>
    </row>
    <row r="46" spans="1:21" x14ac:dyDescent="0.25">
      <c r="A46" s="30">
        <f t="shared" si="2"/>
        <v>36</v>
      </c>
      <c r="B46" s="32"/>
      <c r="C46" s="32"/>
      <c r="D46" s="102">
        <v>2704</v>
      </c>
      <c r="E46" s="32"/>
      <c r="F46" s="33">
        <v>0.28999999999999998</v>
      </c>
      <c r="G46" s="32" t="s">
        <v>1027</v>
      </c>
      <c r="H46" s="103">
        <v>1</v>
      </c>
      <c r="I46" s="32">
        <v>4</v>
      </c>
      <c r="J46" s="35" t="s">
        <v>57</v>
      </c>
      <c r="K46" s="35" t="s">
        <v>880</v>
      </c>
      <c r="L46" s="35">
        <v>1</v>
      </c>
      <c r="M46" s="35">
        <v>1</v>
      </c>
      <c r="N46" s="35">
        <v>1</v>
      </c>
      <c r="O46" s="35">
        <v>1</v>
      </c>
      <c r="P46" s="35">
        <v>1</v>
      </c>
      <c r="Q46" s="35" t="s">
        <v>880</v>
      </c>
      <c r="R46" s="32"/>
      <c r="S46" s="36">
        <f t="shared" si="0"/>
        <v>1.1599999999999999</v>
      </c>
      <c r="T46" s="39">
        <f t="shared" si="1"/>
        <v>1.1599999999999999</v>
      </c>
      <c r="U46" s="36">
        <v>3.5</v>
      </c>
    </row>
    <row r="47" spans="1:21" x14ac:dyDescent="0.25">
      <c r="A47" s="30">
        <f t="shared" si="2"/>
        <v>37</v>
      </c>
      <c r="B47" s="32"/>
      <c r="C47" s="32"/>
      <c r="D47" s="102">
        <v>2710</v>
      </c>
      <c r="E47" s="32"/>
      <c r="F47" s="33">
        <v>0.28999999999999998</v>
      </c>
      <c r="G47" s="32" t="s">
        <v>1028</v>
      </c>
      <c r="H47" s="103">
        <v>1</v>
      </c>
      <c r="I47" s="32">
        <v>4</v>
      </c>
      <c r="J47" s="35" t="s">
        <v>64</v>
      </c>
      <c r="K47" s="35">
        <v>4</v>
      </c>
      <c r="L47" s="35">
        <v>4</v>
      </c>
      <c r="M47" s="35">
        <v>4</v>
      </c>
      <c r="N47" s="35">
        <v>5</v>
      </c>
      <c r="O47" s="35"/>
      <c r="P47" s="35"/>
      <c r="Q47" s="35">
        <v>1</v>
      </c>
      <c r="R47" s="32"/>
      <c r="S47" s="36">
        <f t="shared" si="0"/>
        <v>1.1599999999999999</v>
      </c>
      <c r="T47" s="39">
        <f t="shared" si="1"/>
        <v>1.1599999999999999</v>
      </c>
      <c r="U47" s="36">
        <v>2.75</v>
      </c>
    </row>
    <row r="48" spans="1:21" x14ac:dyDescent="0.25">
      <c r="A48" s="30">
        <f t="shared" si="2"/>
        <v>38</v>
      </c>
      <c r="B48" s="32"/>
      <c r="C48" s="32"/>
      <c r="D48" s="104" t="s">
        <v>1029</v>
      </c>
      <c r="E48" s="32"/>
      <c r="F48" s="33">
        <v>0.28999999999999998</v>
      </c>
      <c r="G48" s="32" t="s">
        <v>1028</v>
      </c>
      <c r="H48" s="103">
        <v>1</v>
      </c>
      <c r="I48" s="32">
        <v>4</v>
      </c>
      <c r="J48" s="35" t="s">
        <v>64</v>
      </c>
      <c r="K48" s="35" t="s">
        <v>1030</v>
      </c>
      <c r="L48" s="35">
        <v>3</v>
      </c>
      <c r="M48" s="35">
        <v>3</v>
      </c>
      <c r="N48" s="35">
        <v>3</v>
      </c>
      <c r="O48" s="35">
        <v>3</v>
      </c>
      <c r="P48" s="35"/>
      <c r="Q48" s="35"/>
      <c r="R48" s="32"/>
      <c r="S48" s="36">
        <f t="shared" si="0"/>
        <v>1.1599999999999999</v>
      </c>
      <c r="T48" s="39">
        <f t="shared" si="1"/>
        <v>1.1599999999999999</v>
      </c>
      <c r="U48" s="36">
        <v>3.75</v>
      </c>
    </row>
    <row r="49" spans="1:21" x14ac:dyDescent="0.25">
      <c r="A49" s="30">
        <f t="shared" si="2"/>
        <v>39</v>
      </c>
      <c r="B49" s="32"/>
      <c r="C49" s="32"/>
      <c r="D49" s="102">
        <v>2720</v>
      </c>
      <c r="E49" s="32"/>
      <c r="F49" s="33">
        <v>0.28999999999999998</v>
      </c>
      <c r="G49" s="32" t="s">
        <v>1031</v>
      </c>
      <c r="H49" s="103">
        <v>1</v>
      </c>
      <c r="I49" s="32">
        <v>4</v>
      </c>
      <c r="J49" s="35" t="s">
        <v>46</v>
      </c>
      <c r="K49" s="35">
        <v>6</v>
      </c>
      <c r="L49" s="35">
        <v>2</v>
      </c>
      <c r="M49" s="35">
        <v>2</v>
      </c>
      <c r="N49" s="35">
        <v>6</v>
      </c>
      <c r="O49" s="35"/>
      <c r="P49" s="35"/>
      <c r="Q49" s="35" t="s">
        <v>1032</v>
      </c>
      <c r="R49" s="32"/>
      <c r="S49" s="36">
        <f t="shared" si="0"/>
        <v>1.1599999999999999</v>
      </c>
      <c r="T49" s="39">
        <f t="shared" si="1"/>
        <v>1.1599999999999999</v>
      </c>
      <c r="U49" s="36">
        <v>2.5</v>
      </c>
    </row>
    <row r="50" spans="1:21" x14ac:dyDescent="0.25">
      <c r="A50" s="30">
        <f t="shared" si="2"/>
        <v>40</v>
      </c>
      <c r="B50" s="32"/>
      <c r="C50" s="32"/>
      <c r="D50" s="102">
        <v>2720</v>
      </c>
      <c r="E50" s="32"/>
      <c r="F50" s="33">
        <v>0.28999999999999998</v>
      </c>
      <c r="G50" s="32" t="s">
        <v>1031</v>
      </c>
      <c r="H50" s="103">
        <v>1</v>
      </c>
      <c r="I50" s="32">
        <v>20</v>
      </c>
      <c r="J50" s="35" t="s">
        <v>1033</v>
      </c>
      <c r="K50" s="35" t="s">
        <v>1034</v>
      </c>
      <c r="L50" s="35" t="s">
        <v>1035</v>
      </c>
      <c r="M50" s="35" t="s">
        <v>1022</v>
      </c>
      <c r="N50" s="35" t="s">
        <v>1034</v>
      </c>
      <c r="O50" s="35"/>
      <c r="P50" s="35"/>
      <c r="Q50" s="106" t="s">
        <v>1036</v>
      </c>
      <c r="R50" s="32" t="s">
        <v>1082</v>
      </c>
      <c r="S50" s="36">
        <f t="shared" si="0"/>
        <v>5.8</v>
      </c>
      <c r="T50" s="39">
        <f t="shared" si="1"/>
        <v>5.8</v>
      </c>
      <c r="U50" s="36">
        <v>11.5</v>
      </c>
    </row>
    <row r="51" spans="1:21" x14ac:dyDescent="0.25">
      <c r="A51" s="30">
        <f t="shared" si="2"/>
        <v>41</v>
      </c>
      <c r="B51" s="32"/>
      <c r="C51" s="32"/>
      <c r="D51" s="102">
        <f>D49+1</f>
        <v>2721</v>
      </c>
      <c r="E51" s="32"/>
      <c r="F51" s="33">
        <v>0.28999999999999998</v>
      </c>
      <c r="G51" s="32" t="s">
        <v>1037</v>
      </c>
      <c r="H51" s="103">
        <v>1</v>
      </c>
      <c r="I51" s="32">
        <v>4</v>
      </c>
      <c r="J51" s="35" t="s">
        <v>46</v>
      </c>
      <c r="K51" s="35">
        <v>1</v>
      </c>
      <c r="L51" s="35">
        <v>1</v>
      </c>
      <c r="M51" s="35">
        <v>1</v>
      </c>
      <c r="N51" s="35">
        <v>1</v>
      </c>
      <c r="O51" s="35">
        <v>1</v>
      </c>
      <c r="P51" s="35"/>
      <c r="Q51" s="35"/>
      <c r="R51" s="32"/>
      <c r="S51" s="36">
        <f t="shared" si="0"/>
        <v>1.1599999999999999</v>
      </c>
      <c r="T51" s="39">
        <f t="shared" si="1"/>
        <v>1.1599999999999999</v>
      </c>
      <c r="U51" s="36">
        <v>2.75</v>
      </c>
    </row>
    <row r="52" spans="1:21" x14ac:dyDescent="0.25">
      <c r="A52" s="30">
        <f t="shared" si="2"/>
        <v>42</v>
      </c>
      <c r="B52" s="32"/>
      <c r="C52" s="32"/>
      <c r="D52" s="102">
        <f>D51+1</f>
        <v>2722</v>
      </c>
      <c r="E52" s="32"/>
      <c r="F52" s="33">
        <v>0.28999999999999998</v>
      </c>
      <c r="G52" s="32" t="s">
        <v>1038</v>
      </c>
      <c r="H52" s="103">
        <v>1</v>
      </c>
      <c r="I52" s="32">
        <v>4</v>
      </c>
      <c r="J52" s="35" t="s">
        <v>51</v>
      </c>
      <c r="K52" s="35" t="s">
        <v>880</v>
      </c>
      <c r="L52" s="35">
        <v>1</v>
      </c>
      <c r="M52" s="35">
        <v>1</v>
      </c>
      <c r="N52" s="35">
        <v>1</v>
      </c>
      <c r="O52" s="35"/>
      <c r="P52" s="35"/>
      <c r="Q52" s="35"/>
      <c r="R52" s="32"/>
      <c r="S52" s="36">
        <f t="shared" si="0"/>
        <v>1.1599999999999999</v>
      </c>
      <c r="T52" s="39">
        <f t="shared" si="1"/>
        <v>1.1599999999999999</v>
      </c>
      <c r="U52" s="36">
        <v>3.25</v>
      </c>
    </row>
    <row r="53" spans="1:21" x14ac:dyDescent="0.25">
      <c r="A53" s="30">
        <f t="shared" si="2"/>
        <v>43</v>
      </c>
      <c r="B53" s="32"/>
      <c r="C53" s="32"/>
      <c r="D53" s="102">
        <f>D52+1</f>
        <v>2723</v>
      </c>
      <c r="E53" s="32"/>
      <c r="F53" s="33">
        <v>0.28999999999999998</v>
      </c>
      <c r="G53" s="32" t="s">
        <v>1039</v>
      </c>
      <c r="H53" s="103">
        <v>1</v>
      </c>
      <c r="I53" s="32">
        <v>4</v>
      </c>
      <c r="J53" s="35" t="s">
        <v>64</v>
      </c>
      <c r="K53" s="35" t="s">
        <v>880</v>
      </c>
      <c r="L53" s="35">
        <v>1</v>
      </c>
      <c r="M53" s="35">
        <v>1</v>
      </c>
      <c r="N53" s="35">
        <v>1</v>
      </c>
      <c r="O53" s="35">
        <v>1</v>
      </c>
      <c r="P53" s="35">
        <v>1</v>
      </c>
      <c r="Q53" s="35"/>
      <c r="R53" s="32"/>
      <c r="S53" s="36">
        <f t="shared" si="0"/>
        <v>1.1599999999999999</v>
      </c>
      <c r="T53" s="39">
        <f t="shared" si="1"/>
        <v>1.1599999999999999</v>
      </c>
      <c r="U53" s="36">
        <v>4.25</v>
      </c>
    </row>
    <row r="54" spans="1:21" x14ac:dyDescent="0.25">
      <c r="A54" s="30">
        <f t="shared" si="2"/>
        <v>44</v>
      </c>
      <c r="B54" s="32"/>
      <c r="C54" s="32"/>
      <c r="D54" s="104" t="s">
        <v>1040</v>
      </c>
      <c r="E54" s="32"/>
      <c r="F54" s="33">
        <v>0.28999999999999998</v>
      </c>
      <c r="G54" s="41" t="s">
        <v>1041</v>
      </c>
      <c r="H54" s="103">
        <v>1</v>
      </c>
      <c r="I54" s="32">
        <v>10</v>
      </c>
      <c r="J54" s="35" t="s">
        <v>1042</v>
      </c>
      <c r="K54" s="35" t="s">
        <v>1043</v>
      </c>
      <c r="L54" s="35" t="s">
        <v>760</v>
      </c>
      <c r="M54" s="35" t="s">
        <v>760</v>
      </c>
      <c r="N54" s="35" t="s">
        <v>760</v>
      </c>
      <c r="O54" s="35" t="s">
        <v>760</v>
      </c>
      <c r="P54" s="35" t="s">
        <v>760</v>
      </c>
      <c r="Q54" s="35"/>
      <c r="R54" s="32"/>
      <c r="S54" s="36">
        <f t="shared" si="0"/>
        <v>2.9</v>
      </c>
      <c r="T54" s="39">
        <f t="shared" si="1"/>
        <v>2.9</v>
      </c>
      <c r="U54" s="36">
        <v>10</v>
      </c>
    </row>
    <row r="55" spans="1:21" x14ac:dyDescent="0.25">
      <c r="A55" s="30">
        <f t="shared" si="2"/>
        <v>45</v>
      </c>
      <c r="B55" s="32"/>
      <c r="C55" s="32"/>
      <c r="D55" s="102">
        <v>2746</v>
      </c>
      <c r="E55" s="32"/>
      <c r="F55" s="33">
        <v>0.28999999999999998</v>
      </c>
      <c r="G55" s="32" t="s">
        <v>1044</v>
      </c>
      <c r="H55" s="103">
        <v>1</v>
      </c>
      <c r="I55" s="32">
        <v>4</v>
      </c>
      <c r="J55" s="35" t="s">
        <v>51</v>
      </c>
      <c r="K55" s="35">
        <v>1</v>
      </c>
      <c r="L55" s="35">
        <v>1</v>
      </c>
      <c r="M55" s="35">
        <v>2</v>
      </c>
      <c r="N55" s="35">
        <v>2</v>
      </c>
      <c r="O55" s="35">
        <v>1</v>
      </c>
      <c r="P55" s="35">
        <v>1</v>
      </c>
      <c r="Q55" s="35">
        <v>1</v>
      </c>
      <c r="R55" s="32"/>
      <c r="S55" s="36">
        <f t="shared" si="0"/>
        <v>1.1599999999999999</v>
      </c>
      <c r="T55" s="39">
        <f t="shared" si="1"/>
        <v>1.1599999999999999</v>
      </c>
      <c r="U55" s="36">
        <v>2.75</v>
      </c>
    </row>
    <row r="56" spans="1:21" x14ac:dyDescent="0.25">
      <c r="A56" s="30">
        <f t="shared" si="2"/>
        <v>46</v>
      </c>
      <c r="B56" s="32"/>
      <c r="C56" s="32"/>
      <c r="D56" s="102">
        <f>D55+1</f>
        <v>2747</v>
      </c>
      <c r="E56" s="32"/>
      <c r="F56" s="33">
        <v>0.28999999999999998</v>
      </c>
      <c r="G56" s="32" t="s">
        <v>1045</v>
      </c>
      <c r="H56" s="103">
        <v>1</v>
      </c>
      <c r="I56" s="32">
        <v>4</v>
      </c>
      <c r="J56" s="35" t="s">
        <v>64</v>
      </c>
      <c r="K56" s="35">
        <v>1</v>
      </c>
      <c r="L56" s="35">
        <v>1</v>
      </c>
      <c r="M56" s="35">
        <v>1</v>
      </c>
      <c r="N56" s="35">
        <v>3</v>
      </c>
      <c r="O56" s="35">
        <v>1</v>
      </c>
      <c r="P56" s="35"/>
      <c r="Q56" s="35">
        <v>1</v>
      </c>
      <c r="R56" s="32"/>
      <c r="S56" s="36">
        <f t="shared" si="0"/>
        <v>1.1599999999999999</v>
      </c>
      <c r="T56" s="39">
        <f t="shared" si="1"/>
        <v>1.1599999999999999</v>
      </c>
      <c r="U56" s="36">
        <v>3</v>
      </c>
    </row>
    <row r="57" spans="1:21" x14ac:dyDescent="0.25">
      <c r="A57" s="30">
        <f t="shared" si="2"/>
        <v>47</v>
      </c>
      <c r="B57" s="32"/>
      <c r="C57" s="32"/>
      <c r="D57" s="102">
        <f>D56+1</f>
        <v>2748</v>
      </c>
      <c r="E57" s="32"/>
      <c r="F57" s="33">
        <v>0.28999999999999998</v>
      </c>
      <c r="G57" s="32" t="s">
        <v>1046</v>
      </c>
      <c r="H57" s="103">
        <v>1</v>
      </c>
      <c r="I57" s="32">
        <v>4</v>
      </c>
      <c r="J57" s="35" t="s">
        <v>64</v>
      </c>
      <c r="K57" s="35">
        <v>1</v>
      </c>
      <c r="L57" s="35">
        <v>1</v>
      </c>
      <c r="M57" s="35">
        <v>1</v>
      </c>
      <c r="N57" s="35">
        <v>1</v>
      </c>
      <c r="O57" s="35">
        <v>1</v>
      </c>
      <c r="P57" s="35"/>
      <c r="Q57" s="35"/>
      <c r="R57" s="32"/>
      <c r="S57" s="36">
        <f t="shared" si="0"/>
        <v>1.1599999999999999</v>
      </c>
      <c r="T57" s="39">
        <f t="shared" si="1"/>
        <v>1.1599999999999999</v>
      </c>
      <c r="U57" s="36">
        <v>2.75</v>
      </c>
    </row>
    <row r="58" spans="1:21" x14ac:dyDescent="0.25">
      <c r="A58" s="30">
        <f t="shared" si="2"/>
        <v>48</v>
      </c>
      <c r="B58" s="32"/>
      <c r="C58" s="32"/>
      <c r="D58" s="102">
        <f>D57+1</f>
        <v>2749</v>
      </c>
      <c r="E58" s="32"/>
      <c r="F58" s="33">
        <v>0.28999999999999998</v>
      </c>
      <c r="G58" s="32" t="s">
        <v>1047</v>
      </c>
      <c r="H58" s="103">
        <v>1</v>
      </c>
      <c r="I58" s="32">
        <v>4</v>
      </c>
      <c r="J58" s="35" t="s">
        <v>57</v>
      </c>
      <c r="K58" s="35" t="s">
        <v>881</v>
      </c>
      <c r="L58" s="35"/>
      <c r="M58" s="35"/>
      <c r="N58" s="35"/>
      <c r="O58" s="35"/>
      <c r="P58" s="35"/>
      <c r="Q58" s="35"/>
      <c r="R58" s="32"/>
      <c r="S58" s="36">
        <f t="shared" si="0"/>
        <v>1.1599999999999999</v>
      </c>
      <c r="T58" s="39">
        <f t="shared" si="1"/>
        <v>1.1599999999999999</v>
      </c>
      <c r="U58" s="36">
        <v>2.75</v>
      </c>
    </row>
    <row r="59" spans="1:21" x14ac:dyDescent="0.25">
      <c r="A59" s="30">
        <f t="shared" si="2"/>
        <v>49</v>
      </c>
      <c r="B59" s="32"/>
      <c r="C59" s="32"/>
      <c r="D59" s="122" t="s">
        <v>1048</v>
      </c>
      <c r="E59" s="32"/>
      <c r="F59" s="122">
        <v>0.28999999999999998</v>
      </c>
      <c r="G59" s="32" t="s">
        <v>1049</v>
      </c>
      <c r="H59" s="103">
        <v>1</v>
      </c>
      <c r="I59" s="32">
        <v>6</v>
      </c>
      <c r="J59" s="35" t="s">
        <v>51</v>
      </c>
      <c r="K59" s="35" t="s">
        <v>1050</v>
      </c>
      <c r="L59" s="35">
        <v>2</v>
      </c>
      <c r="M59" s="35">
        <v>2</v>
      </c>
      <c r="N59" s="35">
        <v>2</v>
      </c>
      <c r="O59" s="35">
        <v>2</v>
      </c>
      <c r="P59" s="35"/>
      <c r="Q59" s="35"/>
      <c r="R59" s="32"/>
      <c r="S59" s="36">
        <f t="shared" si="0"/>
        <v>1.7399999999999998</v>
      </c>
      <c r="T59" s="39">
        <f t="shared" si="1"/>
        <v>1.7399999999999998</v>
      </c>
      <c r="U59" s="36">
        <v>7.5</v>
      </c>
    </row>
    <row r="60" spans="1:21" x14ac:dyDescent="0.25">
      <c r="A60" s="30">
        <f t="shared" si="2"/>
        <v>50</v>
      </c>
      <c r="B60" s="32"/>
      <c r="C60" s="32"/>
      <c r="D60" s="102">
        <v>2754</v>
      </c>
      <c r="E60" s="32"/>
      <c r="F60" s="33">
        <v>0.28999999999999998</v>
      </c>
      <c r="G60" s="32" t="s">
        <v>1051</v>
      </c>
      <c r="H60" s="103">
        <v>1</v>
      </c>
      <c r="I60" s="32">
        <v>4</v>
      </c>
      <c r="J60" s="35" t="s">
        <v>64</v>
      </c>
      <c r="K60" s="35">
        <v>2</v>
      </c>
      <c r="L60" s="35">
        <v>2</v>
      </c>
      <c r="M60" s="35">
        <v>2</v>
      </c>
      <c r="N60" s="35">
        <v>2</v>
      </c>
      <c r="O60" s="35"/>
      <c r="P60" s="35"/>
      <c r="Q60" s="35" t="s">
        <v>891</v>
      </c>
      <c r="R60" s="32"/>
      <c r="S60" s="36">
        <f t="shared" si="0"/>
        <v>1.1599999999999999</v>
      </c>
      <c r="T60" s="39">
        <f t="shared" si="1"/>
        <v>1.1599999999999999</v>
      </c>
      <c r="U60" s="36">
        <v>2.5</v>
      </c>
    </row>
    <row r="61" spans="1:21" x14ac:dyDescent="0.25">
      <c r="A61" s="30">
        <f t="shared" si="2"/>
        <v>51</v>
      </c>
      <c r="B61" s="32"/>
      <c r="C61" s="32"/>
      <c r="D61" s="102">
        <f>D60+1</f>
        <v>2755</v>
      </c>
      <c r="E61" s="32"/>
      <c r="F61" s="33">
        <v>0.28999999999999998</v>
      </c>
      <c r="G61" s="32" t="s">
        <v>1052</v>
      </c>
      <c r="H61" s="103">
        <v>1</v>
      </c>
      <c r="I61" s="32">
        <v>4</v>
      </c>
      <c r="J61" s="35" t="s">
        <v>46</v>
      </c>
      <c r="K61" s="35" t="s">
        <v>880</v>
      </c>
      <c r="L61" s="35"/>
      <c r="M61" s="35"/>
      <c r="N61" s="35"/>
      <c r="O61" s="35"/>
      <c r="P61" s="35"/>
      <c r="Q61" s="35"/>
      <c r="R61" s="32"/>
      <c r="S61" s="36">
        <f t="shared" si="0"/>
        <v>1.1599999999999999</v>
      </c>
      <c r="T61" s="39">
        <f t="shared" si="1"/>
        <v>1.1599999999999999</v>
      </c>
      <c r="U61" s="36">
        <v>2.75</v>
      </c>
    </row>
    <row r="62" spans="1:21" x14ac:dyDescent="0.25">
      <c r="A62" s="30">
        <f t="shared" si="2"/>
        <v>52</v>
      </c>
      <c r="B62" s="32"/>
      <c r="C62" s="32"/>
      <c r="D62" s="104" t="s">
        <v>1053</v>
      </c>
      <c r="E62" s="32"/>
      <c r="F62" s="33">
        <v>0.28999999999999998</v>
      </c>
      <c r="G62" s="32" t="s">
        <v>1054</v>
      </c>
      <c r="H62" s="103">
        <v>1</v>
      </c>
      <c r="I62" s="32">
        <v>4</v>
      </c>
      <c r="J62" s="35" t="s">
        <v>57</v>
      </c>
      <c r="K62" s="35">
        <v>2</v>
      </c>
      <c r="L62" s="35">
        <v>2</v>
      </c>
      <c r="M62" s="35">
        <v>2</v>
      </c>
      <c r="N62" s="35">
        <v>2</v>
      </c>
      <c r="O62" s="35"/>
      <c r="P62" s="35"/>
      <c r="Q62" s="35" t="s">
        <v>881</v>
      </c>
      <c r="R62" s="32"/>
      <c r="S62" s="36">
        <f t="shared" si="0"/>
        <v>1.1599999999999999</v>
      </c>
      <c r="T62" s="39">
        <f t="shared" si="1"/>
        <v>1.1599999999999999</v>
      </c>
      <c r="U62" s="36">
        <v>2.75</v>
      </c>
    </row>
    <row r="63" spans="1:21" x14ac:dyDescent="0.25">
      <c r="A63" s="30">
        <f t="shared" si="2"/>
        <v>53</v>
      </c>
      <c r="B63" s="31" t="s">
        <v>42</v>
      </c>
      <c r="C63" s="32"/>
      <c r="D63" s="102">
        <v>2765</v>
      </c>
      <c r="E63" s="32"/>
      <c r="F63" s="33">
        <v>0.28999999999999998</v>
      </c>
      <c r="G63" s="32" t="s">
        <v>1055</v>
      </c>
      <c r="H63" s="101">
        <v>1</v>
      </c>
      <c r="I63" s="32">
        <v>10</v>
      </c>
      <c r="J63" s="35" t="s">
        <v>64</v>
      </c>
      <c r="K63" s="35">
        <v>5</v>
      </c>
      <c r="L63" s="35">
        <v>5</v>
      </c>
      <c r="M63" s="35">
        <v>7</v>
      </c>
      <c r="N63" s="35">
        <v>6</v>
      </c>
      <c r="O63" s="35"/>
      <c r="P63" s="35"/>
      <c r="Q63" s="35">
        <v>1</v>
      </c>
      <c r="R63" s="32"/>
      <c r="S63" s="36">
        <f t="shared" si="0"/>
        <v>2.9</v>
      </c>
      <c r="T63" s="39">
        <f t="shared" si="1"/>
        <v>2.9</v>
      </c>
      <c r="U63" s="36">
        <v>7.5</v>
      </c>
    </row>
    <row r="64" spans="1:21" x14ac:dyDescent="0.25">
      <c r="A64" s="30">
        <f t="shared" si="2"/>
        <v>54</v>
      </c>
      <c r="B64" s="32"/>
      <c r="C64" s="32"/>
      <c r="D64" s="102">
        <v>2765</v>
      </c>
      <c r="E64" s="32"/>
      <c r="F64" s="33">
        <v>0.28999999999999998</v>
      </c>
      <c r="G64" s="32" t="s">
        <v>1055</v>
      </c>
      <c r="H64" s="103">
        <v>1</v>
      </c>
      <c r="I64" s="32">
        <v>20</v>
      </c>
      <c r="J64" s="35" t="s">
        <v>1019</v>
      </c>
      <c r="K64" s="35" t="s">
        <v>994</v>
      </c>
      <c r="L64" s="35" t="s">
        <v>994</v>
      </c>
      <c r="M64" s="35" t="s">
        <v>994</v>
      </c>
      <c r="N64" s="35" t="s">
        <v>994</v>
      </c>
      <c r="O64" s="35"/>
      <c r="P64" s="35"/>
      <c r="Q64" s="35" t="s">
        <v>760</v>
      </c>
      <c r="R64" s="32"/>
      <c r="S64" s="36">
        <f t="shared" si="0"/>
        <v>5.8</v>
      </c>
      <c r="T64" s="39">
        <f t="shared" si="1"/>
        <v>5.8</v>
      </c>
      <c r="U64" s="36">
        <v>15</v>
      </c>
    </row>
    <row r="65" spans="1:21" x14ac:dyDescent="0.25">
      <c r="A65" s="30">
        <f t="shared" si="2"/>
        <v>55</v>
      </c>
      <c r="B65" s="32"/>
      <c r="C65" s="32"/>
      <c r="D65" s="102">
        <v>2765</v>
      </c>
      <c r="E65" s="32"/>
      <c r="F65" s="33">
        <v>0.28999999999999998</v>
      </c>
      <c r="G65" s="32" t="s">
        <v>1055</v>
      </c>
      <c r="H65" s="103">
        <v>1</v>
      </c>
      <c r="I65" s="32">
        <v>10</v>
      </c>
      <c r="J65" s="35" t="s">
        <v>46</v>
      </c>
      <c r="K65" s="35">
        <v>1</v>
      </c>
      <c r="L65" s="35">
        <v>1</v>
      </c>
      <c r="M65" s="35">
        <v>2</v>
      </c>
      <c r="N65" s="35">
        <v>2</v>
      </c>
      <c r="O65" s="35"/>
      <c r="P65" s="35"/>
      <c r="Q65" s="35">
        <v>1</v>
      </c>
      <c r="R65" s="32"/>
      <c r="S65" s="36">
        <f t="shared" si="0"/>
        <v>2.9</v>
      </c>
      <c r="T65" s="39">
        <f t="shared" si="1"/>
        <v>2.9</v>
      </c>
      <c r="U65" s="36">
        <v>7.5</v>
      </c>
    </row>
    <row r="66" spans="1:21" x14ac:dyDescent="0.25">
      <c r="A66" s="30">
        <f t="shared" si="2"/>
        <v>56</v>
      </c>
      <c r="B66" s="32"/>
      <c r="C66" s="32"/>
      <c r="D66" s="102">
        <f>D65+1</f>
        <v>2766</v>
      </c>
      <c r="E66" s="32"/>
      <c r="F66" s="33">
        <v>0.28999999999999998</v>
      </c>
      <c r="G66" s="32" t="s">
        <v>1056</v>
      </c>
      <c r="H66" s="103">
        <v>1</v>
      </c>
      <c r="I66" s="32">
        <v>4</v>
      </c>
      <c r="J66" s="35" t="s">
        <v>46</v>
      </c>
      <c r="K66" s="35">
        <v>3</v>
      </c>
      <c r="L66" s="35">
        <v>3</v>
      </c>
      <c r="M66" s="35">
        <v>3</v>
      </c>
      <c r="N66" s="35">
        <v>2</v>
      </c>
      <c r="O66" s="35"/>
      <c r="P66" s="35"/>
      <c r="Q66" s="35">
        <v>1</v>
      </c>
      <c r="R66" s="32"/>
      <c r="S66" s="36">
        <f t="shared" si="0"/>
        <v>1.1599999999999999</v>
      </c>
      <c r="T66" s="39">
        <f t="shared" si="1"/>
        <v>1.1599999999999999</v>
      </c>
      <c r="U66" s="36">
        <v>2.75</v>
      </c>
    </row>
    <row r="67" spans="1:21" x14ac:dyDescent="0.25">
      <c r="A67" s="30">
        <f t="shared" si="2"/>
        <v>57</v>
      </c>
      <c r="B67" s="32"/>
      <c r="C67" s="32"/>
      <c r="D67" s="104" t="s">
        <v>1057</v>
      </c>
      <c r="E67" s="32"/>
      <c r="F67" s="33">
        <v>0.28999999999999998</v>
      </c>
      <c r="G67" s="32" t="s">
        <v>1058</v>
      </c>
      <c r="H67" s="103">
        <v>1</v>
      </c>
      <c r="I67" s="32">
        <v>8</v>
      </c>
      <c r="J67" s="35" t="s">
        <v>1042</v>
      </c>
      <c r="K67" s="35" t="s">
        <v>1043</v>
      </c>
      <c r="L67" s="35" t="s">
        <v>760</v>
      </c>
      <c r="M67" s="35" t="s">
        <v>760</v>
      </c>
      <c r="N67" s="35" t="s">
        <v>760</v>
      </c>
      <c r="O67" s="35" t="s">
        <v>760</v>
      </c>
      <c r="P67" s="35" t="s">
        <v>760</v>
      </c>
      <c r="Q67" s="35"/>
      <c r="R67" s="32"/>
      <c r="S67" s="36">
        <f t="shared" si="0"/>
        <v>2.3199999999999998</v>
      </c>
      <c r="T67" s="39">
        <f t="shared" si="1"/>
        <v>2.3199999999999998</v>
      </c>
      <c r="U67" s="36">
        <v>6.5</v>
      </c>
    </row>
    <row r="68" spans="1:21" x14ac:dyDescent="0.25">
      <c r="A68" s="30">
        <f t="shared" si="2"/>
        <v>58</v>
      </c>
      <c r="B68" s="32"/>
      <c r="C68" s="32"/>
      <c r="D68" s="104" t="s">
        <v>1059</v>
      </c>
      <c r="E68" s="32"/>
      <c r="F68" s="33">
        <v>0.28999999999999998</v>
      </c>
      <c r="G68" s="32" t="s">
        <v>1060</v>
      </c>
      <c r="H68" s="103">
        <v>1</v>
      </c>
      <c r="I68" s="32">
        <v>4</v>
      </c>
      <c r="J68" s="35" t="s">
        <v>57</v>
      </c>
      <c r="K68" s="35">
        <v>2</v>
      </c>
      <c r="L68" s="35">
        <v>2</v>
      </c>
      <c r="M68" s="35">
        <v>2</v>
      </c>
      <c r="N68" s="35">
        <v>2</v>
      </c>
      <c r="O68" s="35">
        <v>2</v>
      </c>
      <c r="P68" s="35">
        <v>2</v>
      </c>
      <c r="Q68" s="35" t="s">
        <v>891</v>
      </c>
      <c r="R68" s="32"/>
      <c r="S68" s="36">
        <f t="shared" si="0"/>
        <v>1.1599999999999999</v>
      </c>
      <c r="T68" s="39">
        <f t="shared" si="1"/>
        <v>1.1599999999999999</v>
      </c>
      <c r="U68" s="36">
        <v>2.5</v>
      </c>
    </row>
    <row r="69" spans="1:21" x14ac:dyDescent="0.25">
      <c r="A69" s="30">
        <f t="shared" si="2"/>
        <v>59</v>
      </c>
      <c r="B69" s="32"/>
      <c r="C69" s="32"/>
      <c r="D69" s="104" t="s">
        <v>1061</v>
      </c>
      <c r="E69" s="32"/>
      <c r="F69" s="33">
        <v>0.28999999999999998</v>
      </c>
      <c r="G69" s="32" t="s">
        <v>1062</v>
      </c>
      <c r="H69" s="103">
        <v>1</v>
      </c>
      <c r="I69" s="32">
        <v>4</v>
      </c>
      <c r="J69" s="35" t="s">
        <v>64</v>
      </c>
      <c r="K69" s="35" t="s">
        <v>880</v>
      </c>
      <c r="L69" s="35">
        <v>1</v>
      </c>
      <c r="M69" s="35">
        <v>1</v>
      </c>
      <c r="N69" s="35">
        <v>1</v>
      </c>
      <c r="O69" s="35"/>
      <c r="P69" s="35"/>
      <c r="Q69" s="35"/>
      <c r="R69" s="32"/>
      <c r="S69" s="36">
        <f t="shared" si="0"/>
        <v>1.1599999999999999</v>
      </c>
      <c r="T69" s="39">
        <f t="shared" si="1"/>
        <v>1.1599999999999999</v>
      </c>
      <c r="U69" s="36">
        <v>2.5</v>
      </c>
    </row>
    <row r="70" spans="1:21" x14ac:dyDescent="0.25">
      <c r="A70" s="30">
        <f t="shared" si="2"/>
        <v>60</v>
      </c>
      <c r="B70" s="32"/>
      <c r="C70" s="32"/>
      <c r="D70" s="104" t="s">
        <v>1063</v>
      </c>
      <c r="E70" s="32"/>
      <c r="F70" s="33">
        <v>0.28999999999999998</v>
      </c>
      <c r="G70" s="32" t="s">
        <v>1064</v>
      </c>
      <c r="H70" s="103">
        <v>1</v>
      </c>
      <c r="I70" s="32">
        <v>4</v>
      </c>
      <c r="J70" s="35" t="s">
        <v>46</v>
      </c>
      <c r="K70" s="35">
        <v>1</v>
      </c>
      <c r="L70" s="35">
        <v>1</v>
      </c>
      <c r="M70" s="35">
        <v>1</v>
      </c>
      <c r="N70" s="35">
        <v>1</v>
      </c>
      <c r="O70" s="35"/>
      <c r="P70" s="35"/>
      <c r="Q70" s="35" t="s">
        <v>790</v>
      </c>
      <c r="R70" s="32"/>
      <c r="S70" s="36">
        <f t="shared" si="0"/>
        <v>1.1599999999999999</v>
      </c>
      <c r="T70" s="39">
        <f t="shared" si="1"/>
        <v>1.1599999999999999</v>
      </c>
      <c r="U70" s="36">
        <v>5</v>
      </c>
    </row>
    <row r="71" spans="1:21" x14ac:dyDescent="0.25">
      <c r="A71" s="30">
        <f t="shared" si="2"/>
        <v>61</v>
      </c>
      <c r="B71" s="32"/>
      <c r="C71" s="32"/>
      <c r="D71" s="102">
        <v>2789</v>
      </c>
      <c r="E71" s="32"/>
      <c r="F71" s="33">
        <v>0.28999999999999998</v>
      </c>
      <c r="G71" s="32" t="s">
        <v>1065</v>
      </c>
      <c r="H71" s="103">
        <v>1</v>
      </c>
      <c r="I71" s="32">
        <v>6</v>
      </c>
      <c r="J71" s="35" t="s">
        <v>51</v>
      </c>
      <c r="K71" s="35">
        <v>4</v>
      </c>
      <c r="L71" s="35">
        <v>3</v>
      </c>
      <c r="M71" s="35">
        <v>3</v>
      </c>
      <c r="N71" s="35"/>
      <c r="O71" s="35"/>
      <c r="P71" s="35"/>
      <c r="Q71" s="35">
        <v>1</v>
      </c>
      <c r="R71" s="32"/>
      <c r="S71" s="36">
        <f t="shared" si="0"/>
        <v>1.7399999999999998</v>
      </c>
      <c r="T71" s="39">
        <f t="shared" si="1"/>
        <v>1.7399999999999998</v>
      </c>
      <c r="U71" s="36">
        <v>3.6</v>
      </c>
    </row>
    <row r="72" spans="1:21" x14ac:dyDescent="0.25">
      <c r="A72" s="30">
        <f t="shared" si="2"/>
        <v>62</v>
      </c>
      <c r="B72" s="32"/>
      <c r="C72" s="32"/>
      <c r="D72" s="104" t="s">
        <v>1066</v>
      </c>
      <c r="E72" s="32"/>
      <c r="F72" s="33">
        <v>0.28999999999999998</v>
      </c>
      <c r="G72" s="32" t="s">
        <v>1065</v>
      </c>
      <c r="H72" s="103">
        <v>1</v>
      </c>
      <c r="I72" s="32">
        <v>4</v>
      </c>
      <c r="J72" s="35" t="s">
        <v>51</v>
      </c>
      <c r="K72" s="35">
        <v>1</v>
      </c>
      <c r="L72" s="35">
        <v>1</v>
      </c>
      <c r="M72" s="35">
        <v>1</v>
      </c>
      <c r="N72" s="35">
        <v>1</v>
      </c>
      <c r="O72" s="35">
        <v>1</v>
      </c>
      <c r="P72" s="35">
        <v>1</v>
      </c>
      <c r="Q72" s="35"/>
      <c r="R72" s="32"/>
      <c r="S72" s="36">
        <f t="shared" si="0"/>
        <v>1.1599999999999999</v>
      </c>
      <c r="T72" s="39">
        <f t="shared" si="1"/>
        <v>1.1599999999999999</v>
      </c>
      <c r="U72" s="36">
        <v>4</v>
      </c>
    </row>
    <row r="73" spans="1:21" x14ac:dyDescent="0.25">
      <c r="A73" s="30">
        <f t="shared" si="2"/>
        <v>63</v>
      </c>
      <c r="B73" s="32"/>
      <c r="C73" s="32"/>
      <c r="D73" s="102">
        <v>2804</v>
      </c>
      <c r="E73" s="32"/>
      <c r="F73" s="33">
        <v>0.28999999999999998</v>
      </c>
      <c r="G73" s="32" t="s">
        <v>1067</v>
      </c>
      <c r="H73" s="103">
        <v>1</v>
      </c>
      <c r="I73" s="32">
        <v>4</v>
      </c>
      <c r="J73" s="35" t="s">
        <v>57</v>
      </c>
      <c r="K73" s="35">
        <v>1</v>
      </c>
      <c r="L73" s="35">
        <v>2</v>
      </c>
      <c r="M73" s="35">
        <v>1</v>
      </c>
      <c r="N73" s="35">
        <v>1</v>
      </c>
      <c r="O73" s="35">
        <v>1</v>
      </c>
      <c r="P73" s="35"/>
      <c r="Q73" s="35">
        <v>1</v>
      </c>
      <c r="R73" s="32"/>
      <c r="S73" s="36">
        <f t="shared" si="0"/>
        <v>1.1599999999999999</v>
      </c>
      <c r="T73" s="39">
        <f t="shared" si="1"/>
        <v>1.1599999999999999</v>
      </c>
      <c r="U73" s="36">
        <v>3.25</v>
      </c>
    </row>
    <row r="74" spans="1:21" x14ac:dyDescent="0.25">
      <c r="A74" s="30">
        <f t="shared" si="2"/>
        <v>64</v>
      </c>
      <c r="B74" s="32"/>
      <c r="C74" s="32"/>
      <c r="D74" s="102">
        <f>D73+1</f>
        <v>2805</v>
      </c>
      <c r="E74" s="32"/>
      <c r="F74" s="33">
        <v>0.28999999999999998</v>
      </c>
      <c r="G74" s="32" t="s">
        <v>1068</v>
      </c>
      <c r="H74" s="103">
        <v>1</v>
      </c>
      <c r="I74" s="32">
        <v>4</v>
      </c>
      <c r="J74" s="35" t="s">
        <v>64</v>
      </c>
      <c r="K74" s="35" t="s">
        <v>880</v>
      </c>
      <c r="L74" s="35">
        <v>1</v>
      </c>
      <c r="M74" s="35">
        <v>1</v>
      </c>
      <c r="N74" s="35">
        <v>1</v>
      </c>
      <c r="O74" s="35">
        <v>1</v>
      </c>
      <c r="P74" s="35"/>
      <c r="Q74" s="35"/>
      <c r="R74" s="32"/>
      <c r="S74" s="36">
        <f t="shared" ref="S74:S83" si="5">IF(F74*I74&gt;0,F74*I74," ")</f>
        <v>1.1599999999999999</v>
      </c>
      <c r="T74" s="39">
        <f t="shared" ref="T74:T84" si="6">S74</f>
        <v>1.1599999999999999</v>
      </c>
      <c r="U74" s="36">
        <v>2.75</v>
      </c>
    </row>
    <row r="75" spans="1:21" x14ac:dyDescent="0.25">
      <c r="A75" s="30">
        <f t="shared" ref="A75:A84" si="7">A74+1</f>
        <v>65</v>
      </c>
      <c r="B75" s="32"/>
      <c r="C75" s="32"/>
      <c r="D75" s="102">
        <f>D74+1</f>
        <v>2806</v>
      </c>
      <c r="E75" s="32"/>
      <c r="F75" s="33">
        <v>0.28999999999999998</v>
      </c>
      <c r="G75" s="32" t="s">
        <v>1069</v>
      </c>
      <c r="H75" s="103">
        <v>1</v>
      </c>
      <c r="I75" s="32">
        <v>4</v>
      </c>
      <c r="J75" s="35" t="s">
        <v>57</v>
      </c>
      <c r="K75" s="35" t="s">
        <v>880</v>
      </c>
      <c r="L75" s="35">
        <v>1</v>
      </c>
      <c r="M75" s="35">
        <v>1</v>
      </c>
      <c r="N75" s="35"/>
      <c r="O75" s="35"/>
      <c r="P75" s="35"/>
      <c r="Q75" s="35"/>
      <c r="R75" s="32"/>
      <c r="S75" s="36">
        <f t="shared" si="5"/>
        <v>1.1599999999999999</v>
      </c>
      <c r="T75" s="39">
        <f t="shared" si="6"/>
        <v>1.1599999999999999</v>
      </c>
      <c r="U75" s="36">
        <v>2.75</v>
      </c>
    </row>
    <row r="76" spans="1:21" x14ac:dyDescent="0.25">
      <c r="A76" s="30">
        <f t="shared" si="7"/>
        <v>66</v>
      </c>
      <c r="B76" s="32"/>
      <c r="C76" s="32"/>
      <c r="D76" s="104" t="s">
        <v>1070</v>
      </c>
      <c r="E76" s="32"/>
      <c r="F76" s="33">
        <v>0.28999999999999998</v>
      </c>
      <c r="G76" s="32" t="s">
        <v>1003</v>
      </c>
      <c r="H76" s="103">
        <v>1</v>
      </c>
      <c r="I76" s="32">
        <v>10</v>
      </c>
      <c r="J76" s="35" t="s">
        <v>1042</v>
      </c>
      <c r="K76" s="35" t="s">
        <v>1071</v>
      </c>
      <c r="L76" s="35">
        <v>1</v>
      </c>
      <c r="M76" s="35">
        <v>1</v>
      </c>
      <c r="N76" s="35">
        <v>1</v>
      </c>
      <c r="O76" s="35"/>
      <c r="P76" s="35"/>
      <c r="Q76" s="35"/>
      <c r="R76" s="32"/>
      <c r="S76" s="36">
        <f t="shared" si="5"/>
        <v>2.9</v>
      </c>
      <c r="T76" s="39">
        <f t="shared" si="6"/>
        <v>2.9</v>
      </c>
      <c r="U76" s="36">
        <v>6.5</v>
      </c>
    </row>
    <row r="77" spans="1:21" x14ac:dyDescent="0.25">
      <c r="A77" s="30">
        <f t="shared" si="7"/>
        <v>67</v>
      </c>
      <c r="B77" s="32"/>
      <c r="C77" s="32"/>
      <c r="D77" s="102">
        <v>2812</v>
      </c>
      <c r="E77" s="32"/>
      <c r="F77" s="33">
        <v>0.28999999999999998</v>
      </c>
      <c r="G77" s="32" t="s">
        <v>1072</v>
      </c>
      <c r="H77" s="103">
        <v>1</v>
      </c>
      <c r="I77" s="32">
        <v>4</v>
      </c>
      <c r="J77" s="35" t="s">
        <v>64</v>
      </c>
      <c r="K77" s="35">
        <v>1</v>
      </c>
      <c r="L77" s="35"/>
      <c r="M77" s="35"/>
      <c r="N77" s="35"/>
      <c r="O77" s="35"/>
      <c r="P77" s="35"/>
      <c r="Q77" s="35"/>
      <c r="R77" s="32"/>
      <c r="S77" s="36">
        <f t="shared" si="5"/>
        <v>1.1599999999999999</v>
      </c>
      <c r="T77" s="39">
        <f t="shared" si="6"/>
        <v>1.1599999999999999</v>
      </c>
      <c r="U77" s="36">
        <v>3.5</v>
      </c>
    </row>
    <row r="78" spans="1:21" x14ac:dyDescent="0.25">
      <c r="A78" s="30">
        <f t="shared" si="7"/>
        <v>68</v>
      </c>
      <c r="B78" s="32"/>
      <c r="C78" s="32"/>
      <c r="D78" s="104" t="s">
        <v>1073</v>
      </c>
      <c r="E78" s="32"/>
      <c r="F78" s="33">
        <v>0.28999999999999998</v>
      </c>
      <c r="G78" s="32" t="s">
        <v>547</v>
      </c>
      <c r="H78" s="103">
        <v>1</v>
      </c>
      <c r="I78" s="32">
        <v>4</v>
      </c>
      <c r="J78" s="35" t="s">
        <v>51</v>
      </c>
      <c r="K78" s="35">
        <v>1</v>
      </c>
      <c r="L78" s="35">
        <v>1</v>
      </c>
      <c r="M78" s="35">
        <v>1</v>
      </c>
      <c r="N78" s="35">
        <v>1</v>
      </c>
      <c r="O78" s="35"/>
      <c r="P78" s="35"/>
      <c r="Q78" s="35">
        <v>1</v>
      </c>
      <c r="R78" s="32"/>
      <c r="S78" s="36">
        <f t="shared" si="5"/>
        <v>1.1599999999999999</v>
      </c>
      <c r="T78" s="39">
        <f t="shared" si="6"/>
        <v>1.1599999999999999</v>
      </c>
      <c r="U78" s="36">
        <v>3</v>
      </c>
    </row>
    <row r="79" spans="1:21" x14ac:dyDescent="0.25">
      <c r="A79" s="30">
        <f t="shared" si="7"/>
        <v>69</v>
      </c>
      <c r="B79" s="32"/>
      <c r="C79" s="32"/>
      <c r="D79" s="102">
        <v>2815</v>
      </c>
      <c r="E79" s="32"/>
      <c r="F79" s="33">
        <v>0.52</v>
      </c>
      <c r="G79" s="32" t="s">
        <v>547</v>
      </c>
      <c r="H79" s="103">
        <v>1</v>
      </c>
      <c r="I79" s="32">
        <v>4</v>
      </c>
      <c r="J79" s="35" t="s">
        <v>64</v>
      </c>
      <c r="K79" s="35">
        <v>1</v>
      </c>
      <c r="L79" s="35">
        <v>1</v>
      </c>
      <c r="M79" s="35">
        <v>1</v>
      </c>
      <c r="N79" s="35">
        <v>1</v>
      </c>
      <c r="O79" s="35"/>
      <c r="P79" s="35"/>
      <c r="Q79" s="35">
        <v>1</v>
      </c>
      <c r="R79" s="32"/>
      <c r="S79" s="36">
        <f t="shared" si="5"/>
        <v>2.08</v>
      </c>
      <c r="T79" s="39">
        <f t="shared" si="6"/>
        <v>2.08</v>
      </c>
      <c r="U79" s="36">
        <v>5</v>
      </c>
    </row>
    <row r="80" spans="1:21" x14ac:dyDescent="0.25">
      <c r="A80" s="30">
        <f t="shared" si="7"/>
        <v>70</v>
      </c>
      <c r="B80" s="32"/>
      <c r="C80" s="32"/>
      <c r="D80" s="102">
        <f>D79+1</f>
        <v>2816</v>
      </c>
      <c r="E80" s="32"/>
      <c r="F80" s="33">
        <v>0.28999999999999998</v>
      </c>
      <c r="G80" s="33" t="s">
        <v>1074</v>
      </c>
      <c r="H80" s="103">
        <v>1</v>
      </c>
      <c r="I80" s="32">
        <v>4</v>
      </c>
      <c r="J80" s="35" t="s">
        <v>46</v>
      </c>
      <c r="K80" s="35" t="s">
        <v>881</v>
      </c>
      <c r="L80" s="35"/>
      <c r="M80" s="35"/>
      <c r="N80" s="35"/>
      <c r="O80" s="35"/>
      <c r="P80" s="35"/>
      <c r="Q80" s="35"/>
      <c r="R80" s="32"/>
      <c r="S80" s="36">
        <f t="shared" si="5"/>
        <v>1.1599999999999999</v>
      </c>
      <c r="T80" s="39">
        <f t="shared" si="6"/>
        <v>1.1599999999999999</v>
      </c>
      <c r="U80" s="36">
        <v>2.5</v>
      </c>
    </row>
    <row r="81" spans="1:21" x14ac:dyDescent="0.25">
      <c r="A81" s="30">
        <f t="shared" si="7"/>
        <v>71</v>
      </c>
      <c r="B81" s="32"/>
      <c r="C81" s="32"/>
      <c r="D81" s="102">
        <f>D80+1</f>
        <v>2817</v>
      </c>
      <c r="E81" s="32"/>
      <c r="F81" s="33">
        <v>0.28999999999999998</v>
      </c>
      <c r="G81" s="32" t="s">
        <v>1031</v>
      </c>
      <c r="H81" s="103">
        <v>1</v>
      </c>
      <c r="I81" s="32">
        <v>4</v>
      </c>
      <c r="J81" s="35" t="s">
        <v>51</v>
      </c>
      <c r="K81" s="35" t="s">
        <v>880</v>
      </c>
      <c r="L81" s="35">
        <v>1</v>
      </c>
      <c r="M81" s="35">
        <v>1</v>
      </c>
      <c r="N81" s="35">
        <v>1</v>
      </c>
      <c r="O81" s="35"/>
      <c r="P81" s="35"/>
      <c r="Q81" s="35"/>
      <c r="R81" s="32"/>
      <c r="S81" s="36">
        <f t="shared" si="5"/>
        <v>1.1599999999999999</v>
      </c>
      <c r="T81" s="39">
        <f t="shared" si="6"/>
        <v>1.1599999999999999</v>
      </c>
      <c r="U81" s="36">
        <v>3.5</v>
      </c>
    </row>
    <row r="82" spans="1:21" x14ac:dyDescent="0.25">
      <c r="A82" s="30">
        <f t="shared" si="7"/>
        <v>72</v>
      </c>
      <c r="B82" s="32"/>
      <c r="C82" s="32"/>
      <c r="D82" s="102">
        <f>D81+1</f>
        <v>2818</v>
      </c>
      <c r="E82" s="32"/>
      <c r="F82" s="33">
        <v>0.28999999999999998</v>
      </c>
      <c r="G82" s="32" t="s">
        <v>1075</v>
      </c>
      <c r="H82" s="103">
        <v>1</v>
      </c>
      <c r="I82" s="32">
        <v>4</v>
      </c>
      <c r="J82" s="35" t="s">
        <v>64</v>
      </c>
      <c r="K82" s="35" t="s">
        <v>880</v>
      </c>
      <c r="L82" s="35">
        <v>1</v>
      </c>
      <c r="M82" s="35">
        <v>1</v>
      </c>
      <c r="N82" s="35">
        <v>1</v>
      </c>
      <c r="O82" s="35"/>
      <c r="P82" s="35"/>
      <c r="Q82" s="35">
        <v>1</v>
      </c>
      <c r="R82" s="32"/>
      <c r="S82" s="36">
        <f t="shared" si="5"/>
        <v>1.1599999999999999</v>
      </c>
      <c r="T82" s="39">
        <f t="shared" si="6"/>
        <v>1.1599999999999999</v>
      </c>
      <c r="U82" s="36">
        <v>2.5</v>
      </c>
    </row>
    <row r="83" spans="1:21" x14ac:dyDescent="0.25">
      <c r="A83" s="30">
        <f t="shared" si="7"/>
        <v>73</v>
      </c>
      <c r="B83" s="32"/>
      <c r="C83" s="32"/>
      <c r="D83" s="104" t="s">
        <v>1076</v>
      </c>
      <c r="E83" s="32"/>
      <c r="F83" s="33">
        <v>0.28999999999999998</v>
      </c>
      <c r="G83" s="32" t="s">
        <v>1077</v>
      </c>
      <c r="H83" s="103">
        <v>1</v>
      </c>
      <c r="I83" s="32">
        <v>10</v>
      </c>
      <c r="J83" s="35" t="s">
        <v>51</v>
      </c>
      <c r="K83" s="35">
        <v>2</v>
      </c>
      <c r="L83" s="35">
        <v>1</v>
      </c>
      <c r="M83" s="35">
        <v>1</v>
      </c>
      <c r="N83" s="35"/>
      <c r="O83" s="35"/>
      <c r="P83" s="35"/>
      <c r="Q83" s="35">
        <v>1</v>
      </c>
      <c r="R83" s="32"/>
      <c r="S83" s="36">
        <f t="shared" si="5"/>
        <v>2.9</v>
      </c>
      <c r="T83" s="39">
        <f t="shared" si="6"/>
        <v>2.9</v>
      </c>
      <c r="U83" s="36">
        <v>12</v>
      </c>
    </row>
    <row r="84" spans="1:21" ht="16.5" thickBot="1" x14ac:dyDescent="0.3">
      <c r="A84" s="30">
        <f t="shared" si="7"/>
        <v>74</v>
      </c>
      <c r="B84" s="32"/>
      <c r="C84" s="32"/>
      <c r="D84" s="102"/>
      <c r="E84" s="32"/>
      <c r="F84" s="33"/>
      <c r="G84" s="32"/>
      <c r="H84" s="103"/>
      <c r="I84" s="32"/>
      <c r="J84" s="35"/>
      <c r="K84" s="35"/>
      <c r="L84" s="35"/>
      <c r="M84" s="35"/>
      <c r="N84" s="35"/>
      <c r="O84" s="35"/>
      <c r="P84" s="35"/>
      <c r="Q84" s="35"/>
      <c r="R84" s="32"/>
      <c r="S84" s="36" t="str">
        <f>IF(F84*I84&gt;0,F84*I84," ")</f>
        <v xml:space="preserve"> </v>
      </c>
      <c r="T84" s="39" t="str">
        <f t="shared" si="6"/>
        <v xml:space="preserve"> </v>
      </c>
      <c r="U84" s="36"/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8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107" t="s">
        <v>12</v>
      </c>
      <c r="S86" s="108"/>
      <c r="T86" s="108"/>
      <c r="U86" s="109"/>
    </row>
    <row r="87" spans="1:21" ht="16.5" thickTop="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110" t="s">
        <v>72</v>
      </c>
      <c r="S87" s="111"/>
      <c r="T87" s="111"/>
      <c r="U87" s="112">
        <f>SUM(S10:S84)</f>
        <v>262.82</v>
      </c>
    </row>
    <row r="88" spans="1:21" x14ac:dyDescent="0.25">
      <c r="A88" s="52"/>
      <c r="B88" s="113" t="s">
        <v>602</v>
      </c>
      <c r="C88" s="98"/>
      <c r="D88" s="99" t="s">
        <v>681</v>
      </c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115" t="s">
        <v>73</v>
      </c>
      <c r="S88" s="64"/>
      <c r="T88" s="65"/>
      <c r="U88" s="116">
        <f>SUM(T10:T84)</f>
        <v>262.82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115" t="s">
        <v>74</v>
      </c>
      <c r="S89" s="64"/>
      <c r="T89" s="65"/>
      <c r="U89" s="116">
        <f>SUM(U10:U84)</f>
        <v>598.69999999999993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117" t="s">
        <v>75</v>
      </c>
      <c r="S90" s="64"/>
      <c r="T90" s="65"/>
      <c r="U90" s="118">
        <f>SUM(H10:H84)</f>
        <v>73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119"/>
      <c r="L91" s="119"/>
      <c r="M91" s="119"/>
      <c r="N91" s="119"/>
      <c r="O91" s="119"/>
      <c r="P91" s="119"/>
      <c r="Q91" s="119"/>
      <c r="R91" s="117" t="s">
        <v>76</v>
      </c>
      <c r="S91" s="79"/>
      <c r="T91" s="79"/>
      <c r="U91" s="120">
        <f>SUM(I10:I84)</f>
        <v>470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3"/>
      <c r="S92" s="84"/>
      <c r="T92" s="84"/>
      <c r="U92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&amp;LREGPB17.XLS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40.7109375" style="10" customWidth="1"/>
    <col min="8" max="8" width="6.140625" style="10" customWidth="1"/>
    <col min="9" max="9" width="7.28515625" style="10" customWidth="1"/>
    <col min="10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101"/>
      <c r="I10" s="32"/>
      <c r="J10" s="35"/>
      <c r="K10" s="35"/>
      <c r="L10" s="35"/>
      <c r="M10" s="35"/>
      <c r="N10" s="35"/>
      <c r="O10" s="35"/>
      <c r="P10" s="35"/>
      <c r="Q10" s="35"/>
      <c r="R10" s="32"/>
      <c r="S10" s="36" t="str">
        <f>IF(F10*I10&gt;0,F10*I10," ")</f>
        <v xml:space="preserve"> </v>
      </c>
      <c r="T10" s="39" t="str">
        <f t="shared" ref="T10:T27" si="0">S10</f>
        <v xml:space="preserve"> </v>
      </c>
      <c r="U10" s="36"/>
    </row>
    <row r="11" spans="1:21" x14ac:dyDescent="0.25">
      <c r="A11" s="30">
        <f t="shared" ref="A11:A74" si="1">A10+1</f>
        <v>1</v>
      </c>
      <c r="B11" s="32"/>
      <c r="C11" s="32"/>
      <c r="D11" s="102">
        <v>2834</v>
      </c>
      <c r="E11" s="32"/>
      <c r="F11" s="33">
        <v>0.28999999999999998</v>
      </c>
      <c r="G11" s="32" t="s">
        <v>1078</v>
      </c>
      <c r="H11" s="103">
        <v>1</v>
      </c>
      <c r="I11" s="32">
        <v>4</v>
      </c>
      <c r="J11" s="35" t="s">
        <v>57</v>
      </c>
      <c r="K11" s="35" t="s">
        <v>880</v>
      </c>
      <c r="L11" s="35">
        <v>1</v>
      </c>
      <c r="M11" s="35">
        <v>1</v>
      </c>
      <c r="N11" s="35">
        <v>1</v>
      </c>
      <c r="O11" s="35"/>
      <c r="P11" s="35"/>
      <c r="Q11" s="35"/>
      <c r="R11" s="32"/>
      <c r="S11" s="36">
        <f>IF(F11*I11&gt;0,F11*I11," ")</f>
        <v>1.1599999999999999</v>
      </c>
      <c r="T11" s="39">
        <f t="shared" si="0"/>
        <v>1.1599999999999999</v>
      </c>
      <c r="U11" s="36">
        <v>2.5</v>
      </c>
    </row>
    <row r="12" spans="1:21" x14ac:dyDescent="0.25">
      <c r="A12" s="30">
        <f t="shared" si="1"/>
        <v>2</v>
      </c>
      <c r="B12" s="32"/>
      <c r="C12" s="32"/>
      <c r="D12" s="102">
        <f t="shared" ref="D12:D17" si="2">D11+1</f>
        <v>2835</v>
      </c>
      <c r="E12" s="32"/>
      <c r="F12" s="33">
        <v>0.4</v>
      </c>
      <c r="G12" s="32" t="s">
        <v>1078</v>
      </c>
      <c r="H12" s="103">
        <v>1</v>
      </c>
      <c r="I12" s="32">
        <v>4</v>
      </c>
      <c r="J12" s="35" t="s">
        <v>51</v>
      </c>
      <c r="K12" s="35" t="s">
        <v>880</v>
      </c>
      <c r="L12" s="35">
        <v>1</v>
      </c>
      <c r="M12" s="35">
        <v>1</v>
      </c>
      <c r="N12" s="35">
        <v>1</v>
      </c>
      <c r="O12" s="35"/>
      <c r="P12" s="35"/>
      <c r="Q12" s="35"/>
      <c r="R12" s="32"/>
      <c r="S12" s="36">
        <f t="shared" ref="S12:S75" si="3">IF(F12*I12&gt;0,F12*I12," ")</f>
        <v>1.6</v>
      </c>
      <c r="T12" s="39">
        <f t="shared" si="0"/>
        <v>1.6</v>
      </c>
      <c r="U12" s="36">
        <v>3.2</v>
      </c>
    </row>
    <row r="13" spans="1:21" x14ac:dyDescent="0.25">
      <c r="A13" s="30">
        <f t="shared" si="1"/>
        <v>3</v>
      </c>
      <c r="B13" s="32"/>
      <c r="C13" s="32"/>
      <c r="D13" s="102">
        <f t="shared" si="2"/>
        <v>2836</v>
      </c>
      <c r="E13" s="32"/>
      <c r="F13" s="33">
        <v>0.5</v>
      </c>
      <c r="G13" s="32" t="s">
        <v>1078</v>
      </c>
      <c r="H13" s="103">
        <v>1</v>
      </c>
      <c r="I13" s="32">
        <v>4</v>
      </c>
      <c r="J13" s="35" t="s">
        <v>64</v>
      </c>
      <c r="K13" s="35" t="s">
        <v>880</v>
      </c>
      <c r="L13" s="35">
        <v>1</v>
      </c>
      <c r="M13" s="35">
        <v>1</v>
      </c>
      <c r="N13" s="35">
        <v>1</v>
      </c>
      <c r="O13" s="35"/>
      <c r="P13" s="35"/>
      <c r="Q13" s="35"/>
      <c r="R13" s="32"/>
      <c r="S13" s="36">
        <f t="shared" si="3"/>
        <v>2</v>
      </c>
      <c r="T13" s="39">
        <f t="shared" si="0"/>
        <v>2</v>
      </c>
      <c r="U13" s="36">
        <v>4</v>
      </c>
    </row>
    <row r="14" spans="1:21" x14ac:dyDescent="0.25">
      <c r="A14" s="30">
        <f t="shared" si="1"/>
        <v>4</v>
      </c>
      <c r="B14" s="32"/>
      <c r="C14" s="32"/>
      <c r="D14" s="102">
        <v>2838</v>
      </c>
      <c r="E14" s="32"/>
      <c r="F14" s="33">
        <v>0.28999999999999998</v>
      </c>
      <c r="G14" s="32" t="s">
        <v>1079</v>
      </c>
      <c r="H14" s="103">
        <v>1</v>
      </c>
      <c r="I14" s="32">
        <v>10</v>
      </c>
      <c r="J14" s="35" t="s">
        <v>46</v>
      </c>
      <c r="K14" s="35">
        <v>1</v>
      </c>
      <c r="L14" s="35">
        <v>1</v>
      </c>
      <c r="M14" s="35">
        <v>1</v>
      </c>
      <c r="N14" s="35">
        <v>1</v>
      </c>
      <c r="O14" s="35">
        <v>1</v>
      </c>
      <c r="P14" s="35">
        <v>1</v>
      </c>
      <c r="Q14" s="35">
        <v>1</v>
      </c>
      <c r="R14" s="32" t="s">
        <v>1080</v>
      </c>
      <c r="S14" s="36">
        <f t="shared" si="3"/>
        <v>2.9</v>
      </c>
      <c r="T14" s="39">
        <f t="shared" si="0"/>
        <v>2.9</v>
      </c>
      <c r="U14" s="36">
        <v>17</v>
      </c>
    </row>
    <row r="15" spans="1:21" x14ac:dyDescent="0.25">
      <c r="A15" s="30">
        <f t="shared" si="1"/>
        <v>5</v>
      </c>
      <c r="B15" s="32"/>
      <c r="C15" s="32"/>
      <c r="D15" s="102">
        <v>2838</v>
      </c>
      <c r="E15" s="32"/>
      <c r="F15" s="33">
        <v>0.28999999999999998</v>
      </c>
      <c r="G15" s="32" t="s">
        <v>1079</v>
      </c>
      <c r="H15" s="103">
        <v>1</v>
      </c>
      <c r="I15" s="32">
        <v>10</v>
      </c>
      <c r="J15" s="35" t="s">
        <v>64</v>
      </c>
      <c r="K15" s="35">
        <v>3</v>
      </c>
      <c r="L15" s="35">
        <v>2</v>
      </c>
      <c r="M15" s="35">
        <v>3</v>
      </c>
      <c r="N15" s="35">
        <v>2</v>
      </c>
      <c r="O15" s="35">
        <v>4</v>
      </c>
      <c r="P15" s="35">
        <v>2</v>
      </c>
      <c r="Q15" s="35">
        <v>1</v>
      </c>
      <c r="R15" s="32" t="s">
        <v>1081</v>
      </c>
      <c r="S15" s="36">
        <f t="shared" si="3"/>
        <v>2.9</v>
      </c>
      <c r="T15" s="39">
        <f t="shared" si="0"/>
        <v>2.9</v>
      </c>
      <c r="U15" s="36">
        <v>17</v>
      </c>
    </row>
    <row r="16" spans="1:21" x14ac:dyDescent="0.25">
      <c r="A16" s="30">
        <f t="shared" si="1"/>
        <v>6</v>
      </c>
      <c r="B16" s="32"/>
      <c r="C16" s="32"/>
      <c r="D16" s="102">
        <v>2838</v>
      </c>
      <c r="E16" s="32"/>
      <c r="F16" s="33">
        <v>0.28999999999999998</v>
      </c>
      <c r="G16" s="32" t="s">
        <v>1079</v>
      </c>
      <c r="H16" s="103">
        <v>1</v>
      </c>
      <c r="I16" s="32">
        <v>20</v>
      </c>
      <c r="J16" s="35" t="s">
        <v>1042</v>
      </c>
      <c r="K16" s="35" t="s">
        <v>1021</v>
      </c>
      <c r="L16" s="35" t="s">
        <v>1022</v>
      </c>
      <c r="M16" s="35" t="s">
        <v>1021</v>
      </c>
      <c r="N16" s="35" t="s">
        <v>1022</v>
      </c>
      <c r="O16" s="35" t="s">
        <v>995</v>
      </c>
      <c r="P16" s="35" t="s">
        <v>1022</v>
      </c>
      <c r="Q16" s="35" t="s">
        <v>760</v>
      </c>
      <c r="R16" s="32" t="s">
        <v>1082</v>
      </c>
      <c r="S16" s="36">
        <f t="shared" si="3"/>
        <v>5.8</v>
      </c>
      <c r="T16" s="39">
        <f t="shared" si="0"/>
        <v>5.8</v>
      </c>
      <c r="U16" s="36">
        <v>34</v>
      </c>
    </row>
    <row r="17" spans="1:21" x14ac:dyDescent="0.25">
      <c r="A17" s="30">
        <f t="shared" si="1"/>
        <v>7</v>
      </c>
      <c r="B17" s="32"/>
      <c r="C17" s="32"/>
      <c r="D17" s="102">
        <f t="shared" si="2"/>
        <v>2839</v>
      </c>
      <c r="E17" s="32"/>
      <c r="F17" s="33">
        <v>0.28999999999999998</v>
      </c>
      <c r="G17" s="32" t="s">
        <v>1083</v>
      </c>
      <c r="H17" s="103">
        <v>1</v>
      </c>
      <c r="I17" s="32">
        <v>4</v>
      </c>
      <c r="J17" s="35" t="s">
        <v>46</v>
      </c>
      <c r="K17" s="35">
        <v>1</v>
      </c>
      <c r="L17" s="35">
        <v>1</v>
      </c>
      <c r="M17" s="35">
        <v>1</v>
      </c>
      <c r="N17" s="35">
        <v>1</v>
      </c>
      <c r="O17" s="35"/>
      <c r="P17" s="35"/>
      <c r="Q17" s="35">
        <v>1</v>
      </c>
      <c r="R17" s="32"/>
      <c r="S17" s="36">
        <f t="shared" si="3"/>
        <v>1.1599999999999999</v>
      </c>
      <c r="T17" s="39">
        <f t="shared" si="0"/>
        <v>1.1599999999999999</v>
      </c>
      <c r="U17" s="36">
        <v>2.75</v>
      </c>
    </row>
    <row r="18" spans="1:21" x14ac:dyDescent="0.25">
      <c r="A18" s="30">
        <f t="shared" si="1"/>
        <v>8</v>
      </c>
      <c r="B18" s="32"/>
      <c r="C18" s="32"/>
      <c r="D18" s="102">
        <v>2842</v>
      </c>
      <c r="E18" s="32"/>
      <c r="F18" s="33">
        <v>9.9499999999999993</v>
      </c>
      <c r="G18" s="32" t="s">
        <v>1084</v>
      </c>
      <c r="H18" s="103">
        <v>1</v>
      </c>
      <c r="I18" s="32">
        <v>4</v>
      </c>
      <c r="J18" s="35" t="s">
        <v>64</v>
      </c>
      <c r="K18" s="35" t="s">
        <v>1085</v>
      </c>
      <c r="L18" s="35">
        <v>2</v>
      </c>
      <c r="M18" s="35">
        <v>2</v>
      </c>
      <c r="N18" s="35">
        <v>2</v>
      </c>
      <c r="O18" s="35"/>
      <c r="P18" s="35"/>
      <c r="Q18" s="35">
        <v>1</v>
      </c>
      <c r="R18" s="32"/>
      <c r="S18" s="36">
        <f t="shared" si="3"/>
        <v>39.799999999999997</v>
      </c>
      <c r="T18" s="39">
        <f t="shared" si="0"/>
        <v>39.799999999999997</v>
      </c>
      <c r="U18" s="36">
        <v>82.5</v>
      </c>
    </row>
    <row r="19" spans="1:21" x14ac:dyDescent="0.25">
      <c r="A19" s="30">
        <f t="shared" si="1"/>
        <v>9</v>
      </c>
      <c r="B19" s="32"/>
      <c r="C19" s="32"/>
      <c r="D19" s="102">
        <v>2848</v>
      </c>
      <c r="E19" s="32"/>
      <c r="F19" s="33">
        <v>0.28999999999999998</v>
      </c>
      <c r="G19" s="32" t="s">
        <v>1086</v>
      </c>
      <c r="H19" s="103">
        <v>1</v>
      </c>
      <c r="I19" s="32">
        <v>4</v>
      </c>
      <c r="J19" s="35" t="s">
        <v>51</v>
      </c>
      <c r="K19" s="35">
        <v>1</v>
      </c>
      <c r="L19" s="35"/>
      <c r="M19" s="35"/>
      <c r="N19" s="35"/>
      <c r="O19" s="35"/>
      <c r="P19" s="35"/>
      <c r="Q19" s="35"/>
      <c r="R19" s="32"/>
      <c r="S19" s="36">
        <f t="shared" si="3"/>
        <v>1.1599999999999999</v>
      </c>
      <c r="T19" s="39">
        <f t="shared" si="0"/>
        <v>1.1599999999999999</v>
      </c>
      <c r="U19" s="36">
        <v>2.5</v>
      </c>
    </row>
    <row r="20" spans="1:21" x14ac:dyDescent="0.25">
      <c r="A20" s="30">
        <f t="shared" si="1"/>
        <v>10</v>
      </c>
      <c r="B20" s="32"/>
      <c r="C20" s="32"/>
      <c r="D20" s="100" t="s">
        <v>1087</v>
      </c>
      <c r="E20" s="32"/>
      <c r="F20" s="33">
        <v>0.28999999999999998</v>
      </c>
      <c r="G20" s="32" t="s">
        <v>1088</v>
      </c>
      <c r="H20" s="103">
        <v>1</v>
      </c>
      <c r="I20" s="32">
        <v>12</v>
      </c>
      <c r="J20" s="35" t="s">
        <v>1042</v>
      </c>
      <c r="K20" s="35" t="s">
        <v>1043</v>
      </c>
      <c r="L20" s="106" t="s">
        <v>760</v>
      </c>
      <c r="M20" s="106" t="s">
        <v>760</v>
      </c>
      <c r="N20" s="106" t="s">
        <v>760</v>
      </c>
      <c r="O20" s="106" t="s">
        <v>760</v>
      </c>
      <c r="P20" s="106" t="s">
        <v>760</v>
      </c>
      <c r="Q20" s="106"/>
      <c r="R20" s="32" t="s">
        <v>1080</v>
      </c>
      <c r="S20" s="36">
        <f t="shared" si="3"/>
        <v>3.4799999999999995</v>
      </c>
      <c r="T20" s="39">
        <f t="shared" si="0"/>
        <v>3.4799999999999995</v>
      </c>
      <c r="U20" s="36">
        <v>16.5</v>
      </c>
    </row>
    <row r="21" spans="1:21" x14ac:dyDescent="0.25">
      <c r="A21" s="30">
        <f t="shared" si="1"/>
        <v>11</v>
      </c>
      <c r="B21" s="32"/>
      <c r="C21" s="32"/>
      <c r="D21" s="100" t="s">
        <v>1089</v>
      </c>
      <c r="E21" s="32"/>
      <c r="F21" s="33">
        <v>0.28999999999999998</v>
      </c>
      <c r="G21" s="32" t="s">
        <v>1088</v>
      </c>
      <c r="H21" s="103">
        <v>1</v>
      </c>
      <c r="I21" s="32">
        <v>10</v>
      </c>
      <c r="J21" s="35" t="s">
        <v>1090</v>
      </c>
      <c r="K21" s="106" t="s">
        <v>1091</v>
      </c>
      <c r="L21" s="35" t="s">
        <v>1022</v>
      </c>
      <c r="M21" s="35" t="s">
        <v>1022</v>
      </c>
      <c r="N21" s="35" t="s">
        <v>1022</v>
      </c>
      <c r="O21" s="35"/>
      <c r="P21" s="35"/>
      <c r="Q21" s="35"/>
      <c r="R21" s="32" t="s">
        <v>1080</v>
      </c>
      <c r="S21" s="36">
        <f t="shared" si="3"/>
        <v>2.9</v>
      </c>
      <c r="T21" s="39">
        <f t="shared" si="0"/>
        <v>2.9</v>
      </c>
      <c r="U21" s="36">
        <v>17</v>
      </c>
    </row>
    <row r="22" spans="1:21" x14ac:dyDescent="0.25">
      <c r="A22" s="30">
        <f t="shared" si="1"/>
        <v>12</v>
      </c>
      <c r="B22" s="32"/>
      <c r="C22" s="32"/>
      <c r="D22" s="102">
        <v>2862</v>
      </c>
      <c r="E22" s="32"/>
      <c r="F22" s="33">
        <v>0.28999999999999998</v>
      </c>
      <c r="G22" s="32" t="s">
        <v>1092</v>
      </c>
      <c r="H22" s="103">
        <v>1</v>
      </c>
      <c r="I22" s="32">
        <v>4</v>
      </c>
      <c r="J22" s="35" t="s">
        <v>46</v>
      </c>
      <c r="K22" s="35">
        <v>1</v>
      </c>
      <c r="L22" s="35"/>
      <c r="M22" s="35"/>
      <c r="N22" s="35"/>
      <c r="O22" s="35"/>
      <c r="P22" s="35"/>
      <c r="Q22" s="35">
        <v>1</v>
      </c>
      <c r="R22" s="32"/>
      <c r="S22" s="36">
        <f t="shared" si="3"/>
        <v>1.1599999999999999</v>
      </c>
      <c r="T22" s="39">
        <f t="shared" si="0"/>
        <v>1.1599999999999999</v>
      </c>
      <c r="U22" s="36">
        <v>2.75</v>
      </c>
    </row>
    <row r="23" spans="1:21" x14ac:dyDescent="0.25">
      <c r="A23" s="30">
        <f t="shared" si="1"/>
        <v>13</v>
      </c>
      <c r="B23" s="32"/>
      <c r="C23" s="32"/>
      <c r="D23" s="100" t="s">
        <v>1093</v>
      </c>
      <c r="E23" s="32"/>
      <c r="F23" s="33">
        <v>0.28999999999999998</v>
      </c>
      <c r="G23" s="41" t="s">
        <v>1094</v>
      </c>
      <c r="H23" s="103">
        <v>1</v>
      </c>
      <c r="I23" s="32">
        <v>4</v>
      </c>
      <c r="J23" s="35" t="s">
        <v>51</v>
      </c>
      <c r="K23" s="35" t="s">
        <v>1085</v>
      </c>
      <c r="L23" s="35">
        <v>2</v>
      </c>
      <c r="M23" s="35">
        <v>2</v>
      </c>
      <c r="N23" s="35">
        <v>2</v>
      </c>
      <c r="O23" s="35"/>
      <c r="P23" s="35"/>
      <c r="Q23" s="35"/>
      <c r="R23" s="32"/>
      <c r="S23" s="36">
        <f t="shared" si="3"/>
        <v>1.1599999999999999</v>
      </c>
      <c r="T23" s="39">
        <f t="shared" si="0"/>
        <v>1.1599999999999999</v>
      </c>
      <c r="U23" s="36">
        <v>3.25</v>
      </c>
    </row>
    <row r="24" spans="1:21" x14ac:dyDescent="0.25">
      <c r="A24" s="30">
        <f t="shared" si="1"/>
        <v>14</v>
      </c>
      <c r="B24" s="32"/>
      <c r="C24" s="32"/>
      <c r="D24" s="100" t="s">
        <v>1093</v>
      </c>
      <c r="E24" s="32"/>
      <c r="F24" s="33">
        <v>0.28999999999999998</v>
      </c>
      <c r="G24" s="41" t="s">
        <v>1094</v>
      </c>
      <c r="H24" s="103">
        <v>1</v>
      </c>
      <c r="I24" s="32">
        <v>4</v>
      </c>
      <c r="J24" s="35" t="s">
        <v>46</v>
      </c>
      <c r="K24" s="35" t="s">
        <v>1085</v>
      </c>
      <c r="L24" s="35">
        <v>2</v>
      </c>
      <c r="M24" s="35">
        <v>2</v>
      </c>
      <c r="N24" s="35">
        <v>2</v>
      </c>
      <c r="O24" s="35"/>
      <c r="P24" s="35"/>
      <c r="Q24" s="35"/>
      <c r="R24" s="32" t="s">
        <v>1080</v>
      </c>
      <c r="S24" s="36">
        <f t="shared" si="3"/>
        <v>1.1599999999999999</v>
      </c>
      <c r="T24" s="39">
        <f t="shared" si="0"/>
        <v>1.1599999999999999</v>
      </c>
      <c r="U24" s="36">
        <v>3.25</v>
      </c>
    </row>
    <row r="25" spans="1:21" x14ac:dyDescent="0.25">
      <c r="A25" s="30">
        <f t="shared" si="1"/>
        <v>15</v>
      </c>
      <c r="B25" s="32"/>
      <c r="C25" s="32"/>
      <c r="D25" s="104" t="s">
        <v>1095</v>
      </c>
      <c r="E25" s="32"/>
      <c r="F25" s="33">
        <v>0.28999999999999998</v>
      </c>
      <c r="G25" s="32" t="s">
        <v>1096</v>
      </c>
      <c r="H25" s="103">
        <v>1</v>
      </c>
      <c r="I25" s="32">
        <v>4</v>
      </c>
      <c r="J25" s="35" t="s">
        <v>46</v>
      </c>
      <c r="K25" s="35" t="s">
        <v>1085</v>
      </c>
      <c r="L25" s="35">
        <v>2</v>
      </c>
      <c r="M25" s="35">
        <v>2</v>
      </c>
      <c r="N25" s="35">
        <v>2</v>
      </c>
      <c r="O25" s="35"/>
      <c r="P25" s="35"/>
      <c r="Q25" s="35">
        <v>1</v>
      </c>
      <c r="R25" s="32"/>
      <c r="S25" s="36">
        <f t="shared" si="3"/>
        <v>1.1599999999999999</v>
      </c>
      <c r="T25" s="39">
        <f t="shared" si="0"/>
        <v>1.1599999999999999</v>
      </c>
      <c r="U25" s="36">
        <v>3</v>
      </c>
    </row>
    <row r="26" spans="1:21" x14ac:dyDescent="0.25">
      <c r="A26" s="30">
        <f t="shared" si="1"/>
        <v>16</v>
      </c>
      <c r="B26" s="32"/>
      <c r="C26" s="32"/>
      <c r="D26" s="102">
        <v>2869</v>
      </c>
      <c r="E26" s="32"/>
      <c r="F26" s="33">
        <v>0.28999999999999998</v>
      </c>
      <c r="G26" s="32" t="s">
        <v>1097</v>
      </c>
      <c r="H26" s="103">
        <v>1</v>
      </c>
      <c r="I26" s="32">
        <v>20</v>
      </c>
      <c r="J26" s="35" t="s">
        <v>51</v>
      </c>
      <c r="K26" s="35" t="s">
        <v>880</v>
      </c>
      <c r="L26" s="35">
        <v>1</v>
      </c>
      <c r="M26" s="35">
        <v>1</v>
      </c>
      <c r="N26" s="35">
        <v>1</v>
      </c>
      <c r="O26" s="35">
        <v>1</v>
      </c>
      <c r="P26" s="35"/>
      <c r="Q26" s="35"/>
      <c r="R26" s="32" t="s">
        <v>1080</v>
      </c>
      <c r="S26" s="36">
        <f t="shared" si="3"/>
        <v>5.8</v>
      </c>
      <c r="T26" s="39">
        <f t="shared" si="0"/>
        <v>5.8</v>
      </c>
      <c r="U26" s="36">
        <v>15</v>
      </c>
    </row>
    <row r="27" spans="1:21" x14ac:dyDescent="0.25">
      <c r="A27" s="30">
        <f t="shared" si="1"/>
        <v>17</v>
      </c>
      <c r="B27" s="32"/>
      <c r="C27" s="32"/>
      <c r="D27" s="102">
        <v>2869</v>
      </c>
      <c r="E27" s="32"/>
      <c r="F27" s="33">
        <v>0.28999999999999998</v>
      </c>
      <c r="G27" s="32" t="s">
        <v>1097</v>
      </c>
      <c r="H27" s="103">
        <v>1</v>
      </c>
      <c r="I27" s="32">
        <v>120</v>
      </c>
      <c r="J27" s="35" t="s">
        <v>51</v>
      </c>
      <c r="K27" s="35" t="s">
        <v>1098</v>
      </c>
      <c r="L27" s="35" t="s">
        <v>1099</v>
      </c>
      <c r="M27" s="35" t="s">
        <v>1099</v>
      </c>
      <c r="N27" s="35" t="s">
        <v>1099</v>
      </c>
      <c r="O27" s="35" t="s">
        <v>1099</v>
      </c>
      <c r="P27" s="35"/>
      <c r="Q27" s="35"/>
      <c r="R27" s="32" t="s">
        <v>1100</v>
      </c>
      <c r="S27" s="36">
        <f t="shared" si="3"/>
        <v>34.799999999999997</v>
      </c>
      <c r="T27" s="39">
        <f t="shared" si="0"/>
        <v>34.799999999999997</v>
      </c>
      <c r="U27" s="36">
        <v>90</v>
      </c>
    </row>
    <row r="28" spans="1:21" x14ac:dyDescent="0.25">
      <c r="A28" s="30">
        <f t="shared" si="1"/>
        <v>18</v>
      </c>
      <c r="B28" s="32"/>
      <c r="C28" s="32"/>
      <c r="D28" s="102">
        <f>D27+1</f>
        <v>2870</v>
      </c>
      <c r="E28" s="32"/>
      <c r="F28" s="33">
        <v>0.28999999999999998</v>
      </c>
      <c r="G28" s="32" t="s">
        <v>1101</v>
      </c>
      <c r="H28" s="103">
        <v>1</v>
      </c>
      <c r="I28" s="32">
        <v>20</v>
      </c>
      <c r="J28" s="35" t="s">
        <v>51</v>
      </c>
      <c r="K28" s="35" t="s">
        <v>880</v>
      </c>
      <c r="L28" s="35">
        <v>1</v>
      </c>
      <c r="M28" s="35">
        <v>1</v>
      </c>
      <c r="N28" s="35">
        <v>1</v>
      </c>
      <c r="O28" s="35">
        <v>1</v>
      </c>
      <c r="P28" s="35"/>
      <c r="Q28" s="35"/>
      <c r="R28" s="32" t="s">
        <v>1080</v>
      </c>
      <c r="S28" s="36">
        <f t="shared" si="3"/>
        <v>5.8</v>
      </c>
      <c r="T28" s="39">
        <v>10</v>
      </c>
      <c r="U28" s="36">
        <v>240</v>
      </c>
    </row>
    <row r="29" spans="1:21" x14ac:dyDescent="0.25">
      <c r="A29" s="30">
        <f t="shared" si="1"/>
        <v>19</v>
      </c>
      <c r="B29" s="32"/>
      <c r="C29" s="32"/>
      <c r="D29" s="102">
        <f t="shared" ref="D29:D40" si="4">D28+1</f>
        <v>2871</v>
      </c>
      <c r="E29" s="32"/>
      <c r="F29" s="33">
        <v>0.28999999999999998</v>
      </c>
      <c r="G29" s="32" t="s">
        <v>1102</v>
      </c>
      <c r="H29" s="103">
        <v>1</v>
      </c>
      <c r="I29" s="32">
        <v>4</v>
      </c>
      <c r="J29" s="35" t="s">
        <v>64</v>
      </c>
      <c r="K29" s="35">
        <v>1</v>
      </c>
      <c r="L29" s="35">
        <v>1</v>
      </c>
      <c r="M29" s="35">
        <v>1</v>
      </c>
      <c r="N29" s="35">
        <v>1</v>
      </c>
      <c r="O29" s="35"/>
      <c r="P29" s="35"/>
      <c r="Q29" s="35">
        <v>1</v>
      </c>
      <c r="R29" s="32"/>
      <c r="S29" s="36">
        <f t="shared" si="3"/>
        <v>1.1599999999999999</v>
      </c>
      <c r="T29" s="39">
        <f t="shared" ref="T29:T86" si="5">S29</f>
        <v>1.1599999999999999</v>
      </c>
      <c r="U29" s="36">
        <v>2.75</v>
      </c>
    </row>
    <row r="30" spans="1:21" x14ac:dyDescent="0.25">
      <c r="A30" s="30">
        <f t="shared" si="1"/>
        <v>20</v>
      </c>
      <c r="B30" s="32"/>
      <c r="C30" s="32"/>
      <c r="D30" s="102">
        <f t="shared" si="4"/>
        <v>2872</v>
      </c>
      <c r="E30" s="32"/>
      <c r="F30" s="33">
        <v>0.28999999999999998</v>
      </c>
      <c r="G30" s="32" t="s">
        <v>1102</v>
      </c>
      <c r="H30" s="103">
        <v>1</v>
      </c>
      <c r="I30" s="32">
        <v>4</v>
      </c>
      <c r="J30" s="35" t="s">
        <v>57</v>
      </c>
      <c r="K30" s="35" t="s">
        <v>1030</v>
      </c>
      <c r="L30" s="35">
        <v>3</v>
      </c>
      <c r="M30" s="35">
        <v>3</v>
      </c>
      <c r="N30" s="35">
        <v>3</v>
      </c>
      <c r="O30" s="35">
        <v>3</v>
      </c>
      <c r="P30" s="35"/>
      <c r="Q30" s="35"/>
      <c r="R30" s="32"/>
      <c r="S30" s="36">
        <f t="shared" si="3"/>
        <v>1.1599999999999999</v>
      </c>
      <c r="T30" s="39">
        <f t="shared" si="5"/>
        <v>1.1599999999999999</v>
      </c>
      <c r="U30" s="36">
        <v>2.5</v>
      </c>
    </row>
    <row r="31" spans="1:21" x14ac:dyDescent="0.25">
      <c r="A31" s="30">
        <f t="shared" si="1"/>
        <v>21</v>
      </c>
      <c r="B31" s="32"/>
      <c r="C31" s="32"/>
      <c r="D31" s="102">
        <v>2876</v>
      </c>
      <c r="E31" s="32"/>
      <c r="F31" s="33">
        <v>0.28999999999999998</v>
      </c>
      <c r="G31" s="32" t="s">
        <v>1103</v>
      </c>
      <c r="H31" s="103">
        <v>1</v>
      </c>
      <c r="I31" s="32">
        <v>4</v>
      </c>
      <c r="J31" s="35" t="s">
        <v>64</v>
      </c>
      <c r="K31" s="35" t="s">
        <v>880</v>
      </c>
      <c r="L31" s="35">
        <v>1</v>
      </c>
      <c r="M31" s="35">
        <v>1</v>
      </c>
      <c r="N31" s="35">
        <v>1</v>
      </c>
      <c r="O31" s="35">
        <v>1</v>
      </c>
      <c r="P31" s="35"/>
      <c r="Q31" s="35"/>
      <c r="R31" s="32"/>
      <c r="S31" s="36">
        <f t="shared" si="3"/>
        <v>1.1599999999999999</v>
      </c>
      <c r="T31" s="39">
        <f t="shared" si="5"/>
        <v>1.1599999999999999</v>
      </c>
      <c r="U31" s="36">
        <v>3</v>
      </c>
    </row>
    <row r="32" spans="1:21" x14ac:dyDescent="0.25">
      <c r="A32" s="30">
        <f t="shared" si="1"/>
        <v>22</v>
      </c>
      <c r="B32" s="32"/>
      <c r="C32" s="32"/>
      <c r="D32" s="102">
        <f t="shared" si="4"/>
        <v>2877</v>
      </c>
      <c r="E32" s="32"/>
      <c r="F32" s="33">
        <v>0.03</v>
      </c>
      <c r="G32" s="32" t="s">
        <v>1104</v>
      </c>
      <c r="H32" s="103">
        <v>1</v>
      </c>
      <c r="I32" s="32">
        <v>4</v>
      </c>
      <c r="J32" s="35" t="s">
        <v>57</v>
      </c>
      <c r="K32" s="35" t="s">
        <v>1105</v>
      </c>
      <c r="L32" s="35">
        <v>18</v>
      </c>
      <c r="M32" s="35">
        <v>15</v>
      </c>
      <c r="N32" s="35"/>
      <c r="O32" s="35"/>
      <c r="P32" s="35"/>
      <c r="Q32" s="35"/>
      <c r="R32" s="32"/>
      <c r="S32" s="36">
        <f t="shared" si="3"/>
        <v>0.12</v>
      </c>
      <c r="T32" s="39">
        <f t="shared" si="5"/>
        <v>0.12</v>
      </c>
      <c r="U32" s="36">
        <v>0.5</v>
      </c>
    </row>
    <row r="33" spans="1:21" x14ac:dyDescent="0.25">
      <c r="A33" s="30">
        <f t="shared" si="1"/>
        <v>23</v>
      </c>
      <c r="B33" s="32"/>
      <c r="C33" s="32"/>
      <c r="D33" s="102">
        <f t="shared" si="4"/>
        <v>2878</v>
      </c>
      <c r="E33" s="32"/>
      <c r="F33" s="33">
        <v>0.03</v>
      </c>
      <c r="G33" s="32" t="s">
        <v>1104</v>
      </c>
      <c r="H33" s="103">
        <v>1</v>
      </c>
      <c r="I33" s="32">
        <v>4</v>
      </c>
      <c r="J33" s="35" t="s">
        <v>57</v>
      </c>
      <c r="K33" s="35" t="s">
        <v>880</v>
      </c>
      <c r="L33" s="35">
        <v>1</v>
      </c>
      <c r="M33" s="35">
        <v>1</v>
      </c>
      <c r="N33" s="35"/>
      <c r="O33" s="35"/>
      <c r="P33" s="35"/>
      <c r="Q33" s="35"/>
      <c r="R33" s="32"/>
      <c r="S33" s="36">
        <f t="shared" si="3"/>
        <v>0.12</v>
      </c>
      <c r="T33" s="39">
        <f t="shared" si="5"/>
        <v>0.12</v>
      </c>
      <c r="U33" s="36">
        <v>0.5</v>
      </c>
    </row>
    <row r="34" spans="1:21" x14ac:dyDescent="0.25">
      <c r="A34" s="30">
        <f t="shared" si="1"/>
        <v>24</v>
      </c>
      <c r="B34" s="32"/>
      <c r="C34" s="32"/>
      <c r="D34" s="102">
        <f t="shared" si="4"/>
        <v>2879</v>
      </c>
      <c r="E34" s="32"/>
      <c r="F34" s="33">
        <v>0.2</v>
      </c>
      <c r="G34" s="32" t="s">
        <v>1106</v>
      </c>
      <c r="H34" s="103">
        <v>1</v>
      </c>
      <c r="I34" s="32">
        <v>4</v>
      </c>
      <c r="J34" s="35" t="s">
        <v>51</v>
      </c>
      <c r="K34" s="35">
        <v>1</v>
      </c>
      <c r="L34" s="35">
        <v>1</v>
      </c>
      <c r="M34" s="35">
        <v>1</v>
      </c>
      <c r="N34" s="35">
        <v>1</v>
      </c>
      <c r="O34" s="35">
        <v>1</v>
      </c>
      <c r="P34" s="35"/>
      <c r="Q34" s="35"/>
      <c r="R34" s="32"/>
      <c r="S34" s="36">
        <f t="shared" si="3"/>
        <v>0.8</v>
      </c>
      <c r="T34" s="39">
        <f t="shared" si="5"/>
        <v>0.8</v>
      </c>
      <c r="U34" s="36">
        <v>7.5</v>
      </c>
    </row>
    <row r="35" spans="1:21" x14ac:dyDescent="0.25">
      <c r="A35" s="30">
        <f t="shared" si="1"/>
        <v>25</v>
      </c>
      <c r="B35" s="32"/>
      <c r="C35" s="32"/>
      <c r="D35" s="102">
        <f t="shared" si="4"/>
        <v>2880</v>
      </c>
      <c r="E35" s="32"/>
      <c r="F35" s="33">
        <v>0.2</v>
      </c>
      <c r="G35" s="32" t="s">
        <v>1106</v>
      </c>
      <c r="H35" s="103">
        <v>1</v>
      </c>
      <c r="I35" s="32">
        <v>4</v>
      </c>
      <c r="J35" s="35" t="s">
        <v>51</v>
      </c>
      <c r="K35" s="35" t="s">
        <v>880</v>
      </c>
      <c r="L35" s="35">
        <v>1</v>
      </c>
      <c r="M35" s="35">
        <v>1</v>
      </c>
      <c r="N35" s="35">
        <v>1</v>
      </c>
      <c r="O35" s="35">
        <v>1</v>
      </c>
      <c r="P35" s="35"/>
      <c r="Q35" s="35"/>
      <c r="R35" s="32"/>
      <c r="S35" s="36">
        <f t="shared" si="3"/>
        <v>0.8</v>
      </c>
      <c r="T35" s="39">
        <f t="shared" si="5"/>
        <v>0.8</v>
      </c>
      <c r="U35" s="36">
        <v>15</v>
      </c>
    </row>
    <row r="36" spans="1:21" x14ac:dyDescent="0.25">
      <c r="A36" s="30">
        <f t="shared" si="1"/>
        <v>26</v>
      </c>
      <c r="B36" s="32"/>
      <c r="C36" s="32"/>
      <c r="D36" s="102">
        <f t="shared" si="4"/>
        <v>2881</v>
      </c>
      <c r="E36" s="32"/>
      <c r="F36" s="33">
        <v>0.32</v>
      </c>
      <c r="G36" s="32" t="s">
        <v>1106</v>
      </c>
      <c r="H36" s="103">
        <v>1</v>
      </c>
      <c r="I36" s="32">
        <v>4</v>
      </c>
      <c r="J36" s="35" t="s">
        <v>46</v>
      </c>
      <c r="K36" s="35">
        <v>1</v>
      </c>
      <c r="L36" s="35">
        <v>1</v>
      </c>
      <c r="M36" s="35">
        <v>1</v>
      </c>
      <c r="N36" s="35">
        <v>1</v>
      </c>
      <c r="O36" s="35"/>
      <c r="P36" s="35"/>
      <c r="Q36" s="35"/>
      <c r="R36" s="32"/>
      <c r="S36" s="36">
        <f t="shared" si="3"/>
        <v>1.28</v>
      </c>
      <c r="T36" s="39">
        <f t="shared" si="5"/>
        <v>1.28</v>
      </c>
      <c r="U36" s="36">
        <v>65</v>
      </c>
    </row>
    <row r="37" spans="1:21" x14ac:dyDescent="0.25">
      <c r="A37" s="30">
        <f t="shared" si="1"/>
        <v>27</v>
      </c>
      <c r="B37" s="32"/>
      <c r="C37" s="32"/>
      <c r="D37" s="102">
        <f t="shared" si="4"/>
        <v>2882</v>
      </c>
      <c r="E37" s="32"/>
      <c r="F37" s="33">
        <v>0.32</v>
      </c>
      <c r="G37" s="32" t="s">
        <v>1106</v>
      </c>
      <c r="H37" s="103">
        <v>1</v>
      </c>
      <c r="I37" s="32">
        <v>4</v>
      </c>
      <c r="J37" s="35" t="s">
        <v>46</v>
      </c>
      <c r="K37" s="35" t="s">
        <v>880</v>
      </c>
      <c r="L37" s="35">
        <v>1</v>
      </c>
      <c r="M37" s="35">
        <v>1</v>
      </c>
      <c r="N37" s="35">
        <v>1</v>
      </c>
      <c r="O37" s="35"/>
      <c r="P37" s="35"/>
      <c r="Q37" s="35"/>
      <c r="R37" s="32"/>
      <c r="S37" s="36">
        <f t="shared" si="3"/>
        <v>1.28</v>
      </c>
      <c r="T37" s="39">
        <f t="shared" si="5"/>
        <v>1.28</v>
      </c>
      <c r="U37" s="36">
        <v>4</v>
      </c>
    </row>
    <row r="38" spans="1:21" x14ac:dyDescent="0.25">
      <c r="A38" s="30">
        <f t="shared" si="1"/>
        <v>28</v>
      </c>
      <c r="B38" s="32"/>
      <c r="C38" s="32"/>
      <c r="D38" s="102">
        <v>2897</v>
      </c>
      <c r="E38" s="32"/>
      <c r="F38" s="33">
        <v>0.32</v>
      </c>
      <c r="G38" s="32" t="s">
        <v>1107</v>
      </c>
      <c r="H38" s="103">
        <v>1</v>
      </c>
      <c r="I38" s="32">
        <v>4</v>
      </c>
      <c r="J38" s="35" t="s">
        <v>64</v>
      </c>
      <c r="K38" s="35" t="s">
        <v>880</v>
      </c>
      <c r="L38" s="35">
        <v>1</v>
      </c>
      <c r="M38" s="35">
        <v>1</v>
      </c>
      <c r="N38" s="35">
        <v>1</v>
      </c>
      <c r="O38" s="35">
        <v>1</v>
      </c>
      <c r="P38" s="35"/>
      <c r="Q38" s="35"/>
      <c r="R38" s="32"/>
      <c r="S38" s="36">
        <f t="shared" si="3"/>
        <v>1.28</v>
      </c>
      <c r="T38" s="39">
        <f t="shared" si="5"/>
        <v>1.28</v>
      </c>
      <c r="U38" s="36">
        <v>4.25</v>
      </c>
    </row>
    <row r="39" spans="1:21" x14ac:dyDescent="0.25">
      <c r="A39" s="30">
        <f t="shared" si="1"/>
        <v>29</v>
      </c>
      <c r="B39" s="32"/>
      <c r="C39" s="32"/>
      <c r="D39" s="102">
        <v>2933</v>
      </c>
      <c r="E39" s="32"/>
      <c r="F39" s="33">
        <v>0.32</v>
      </c>
      <c r="G39" s="32" t="s">
        <v>738</v>
      </c>
      <c r="H39" s="103">
        <v>1</v>
      </c>
      <c r="I39" s="32">
        <v>4</v>
      </c>
      <c r="J39" s="35" t="s">
        <v>51</v>
      </c>
      <c r="K39" s="35" t="s">
        <v>879</v>
      </c>
      <c r="L39" s="35"/>
      <c r="M39" s="35"/>
      <c r="N39" s="35"/>
      <c r="O39" s="35"/>
      <c r="P39" s="35"/>
      <c r="Q39" s="35"/>
      <c r="R39" s="32"/>
      <c r="S39" s="36">
        <f t="shared" si="3"/>
        <v>1.28</v>
      </c>
      <c r="T39" s="39">
        <f t="shared" si="5"/>
        <v>1.28</v>
      </c>
      <c r="U39" s="36">
        <v>3</v>
      </c>
    </row>
    <row r="40" spans="1:21" x14ac:dyDescent="0.25">
      <c r="A40" s="30">
        <f t="shared" si="1"/>
        <v>30</v>
      </c>
      <c r="B40" s="32"/>
      <c r="C40" s="32"/>
      <c r="D40" s="102">
        <f t="shared" si="4"/>
        <v>2934</v>
      </c>
      <c r="E40" s="32"/>
      <c r="F40" s="33">
        <v>0.32</v>
      </c>
      <c r="G40" s="32" t="s">
        <v>738</v>
      </c>
      <c r="H40" s="103">
        <v>1</v>
      </c>
      <c r="I40" s="32">
        <v>4</v>
      </c>
      <c r="J40" s="35" t="s">
        <v>64</v>
      </c>
      <c r="K40" s="35" t="s">
        <v>879</v>
      </c>
      <c r="L40" s="35"/>
      <c r="M40" s="35"/>
      <c r="N40" s="35"/>
      <c r="O40" s="35"/>
      <c r="P40" s="35"/>
      <c r="Q40" s="35"/>
      <c r="R40" s="32"/>
      <c r="S40" s="36">
        <f t="shared" si="3"/>
        <v>1.28</v>
      </c>
      <c r="T40" s="39">
        <f t="shared" si="5"/>
        <v>1.28</v>
      </c>
      <c r="U40" s="36">
        <v>3.25</v>
      </c>
    </row>
    <row r="41" spans="1:21" x14ac:dyDescent="0.25">
      <c r="A41" s="30">
        <f t="shared" si="1"/>
        <v>31</v>
      </c>
      <c r="B41" s="32"/>
      <c r="C41" s="32"/>
      <c r="D41" s="102">
        <v>2935</v>
      </c>
      <c r="E41" s="32"/>
      <c r="F41" s="33">
        <v>0.32</v>
      </c>
      <c r="G41" s="32" t="s">
        <v>738</v>
      </c>
      <c r="H41" s="103">
        <v>1</v>
      </c>
      <c r="I41" s="32">
        <v>4</v>
      </c>
      <c r="J41" s="35" t="s">
        <v>51</v>
      </c>
      <c r="K41" s="35" t="s">
        <v>879</v>
      </c>
      <c r="L41" s="35"/>
      <c r="M41" s="35"/>
      <c r="N41" s="35"/>
      <c r="O41" s="35"/>
      <c r="P41" s="35"/>
      <c r="Q41" s="35"/>
      <c r="R41" s="32"/>
      <c r="S41" s="36">
        <f t="shared" si="3"/>
        <v>1.28</v>
      </c>
      <c r="T41" s="39">
        <f t="shared" si="5"/>
        <v>1.28</v>
      </c>
      <c r="U41" s="36">
        <v>3</v>
      </c>
    </row>
    <row r="42" spans="1:21" x14ac:dyDescent="0.25">
      <c r="A42" s="30">
        <f t="shared" si="1"/>
        <v>32</v>
      </c>
      <c r="B42" s="32"/>
      <c r="C42" s="32"/>
      <c r="D42" s="102">
        <v>2936</v>
      </c>
      <c r="E42" s="32"/>
      <c r="F42" s="33">
        <v>0.32</v>
      </c>
      <c r="G42" s="32" t="s">
        <v>738</v>
      </c>
      <c r="H42" s="103">
        <v>1</v>
      </c>
      <c r="I42" s="32">
        <v>4</v>
      </c>
      <c r="J42" s="35" t="s">
        <v>51</v>
      </c>
      <c r="K42" s="35" t="s">
        <v>1017</v>
      </c>
      <c r="L42" s="35"/>
      <c r="M42" s="35"/>
      <c r="N42" s="35"/>
      <c r="O42" s="35"/>
      <c r="P42" s="35"/>
      <c r="Q42" s="35"/>
      <c r="R42" s="32"/>
      <c r="S42" s="36">
        <f t="shared" si="3"/>
        <v>1.28</v>
      </c>
      <c r="T42" s="39">
        <f t="shared" si="5"/>
        <v>1.28</v>
      </c>
      <c r="U42" s="36">
        <v>3</v>
      </c>
    </row>
    <row r="43" spans="1:21" x14ac:dyDescent="0.25">
      <c r="A43" s="30">
        <f t="shared" si="1"/>
        <v>33</v>
      </c>
      <c r="B43" s="32"/>
      <c r="C43" s="32"/>
      <c r="D43" s="102">
        <v>2938</v>
      </c>
      <c r="E43" s="32"/>
      <c r="F43" s="33">
        <v>0.46</v>
      </c>
      <c r="G43" s="32" t="s">
        <v>738</v>
      </c>
      <c r="H43" s="103">
        <v>1</v>
      </c>
      <c r="I43" s="32">
        <v>4</v>
      </c>
      <c r="J43" s="35" t="s">
        <v>46</v>
      </c>
      <c r="K43" s="35">
        <v>1</v>
      </c>
      <c r="L43" s="35"/>
      <c r="M43" s="35"/>
      <c r="N43" s="35"/>
      <c r="O43" s="35"/>
      <c r="P43" s="35"/>
      <c r="Q43" s="35"/>
      <c r="R43" s="32"/>
      <c r="S43" s="36">
        <f t="shared" si="3"/>
        <v>1.84</v>
      </c>
      <c r="T43" s="39">
        <f t="shared" si="5"/>
        <v>1.84</v>
      </c>
      <c r="U43" s="36">
        <v>4.5</v>
      </c>
    </row>
    <row r="44" spans="1:21" x14ac:dyDescent="0.25">
      <c r="A44" s="30">
        <f t="shared" si="1"/>
        <v>34</v>
      </c>
      <c r="B44" s="32"/>
      <c r="C44" s="32"/>
      <c r="D44" s="102">
        <v>2940</v>
      </c>
      <c r="E44" s="32"/>
      <c r="F44" s="33">
        <v>0.55000000000000004</v>
      </c>
      <c r="G44" s="32" t="s">
        <v>738</v>
      </c>
      <c r="H44" s="103">
        <v>1</v>
      </c>
      <c r="I44" s="32">
        <v>4</v>
      </c>
      <c r="J44" s="35" t="s">
        <v>51</v>
      </c>
      <c r="K44" s="35" t="s">
        <v>1085</v>
      </c>
      <c r="L44" s="35"/>
      <c r="M44" s="35"/>
      <c r="N44" s="35"/>
      <c r="O44" s="35"/>
      <c r="P44" s="35"/>
      <c r="Q44" s="35"/>
      <c r="R44" s="32"/>
      <c r="S44" s="36">
        <f t="shared" si="3"/>
        <v>2.2000000000000002</v>
      </c>
      <c r="T44" s="39">
        <f t="shared" si="5"/>
        <v>2.2000000000000002</v>
      </c>
      <c r="U44" s="36">
        <v>5.5</v>
      </c>
    </row>
    <row r="45" spans="1:21" x14ac:dyDescent="0.25">
      <c r="A45" s="30">
        <f t="shared" si="1"/>
        <v>35</v>
      </c>
      <c r="B45" s="32"/>
      <c r="C45" s="32"/>
      <c r="D45" s="102">
        <v>2943</v>
      </c>
      <c r="E45" s="32"/>
      <c r="F45" s="33">
        <v>0.78</v>
      </c>
      <c r="G45" s="32" t="s">
        <v>738</v>
      </c>
      <c r="H45" s="103">
        <v>1</v>
      </c>
      <c r="I45" s="32">
        <v>4</v>
      </c>
      <c r="J45" s="35" t="s">
        <v>51</v>
      </c>
      <c r="K45" s="35" t="s">
        <v>879</v>
      </c>
      <c r="L45" s="35"/>
      <c r="M45" s="35"/>
      <c r="N45" s="35"/>
      <c r="O45" s="35"/>
      <c r="P45" s="35"/>
      <c r="Q45" s="35"/>
      <c r="R45" s="32"/>
      <c r="S45" s="36">
        <f t="shared" si="3"/>
        <v>3.12</v>
      </c>
      <c r="T45" s="39">
        <f t="shared" si="5"/>
        <v>3.12</v>
      </c>
      <c r="U45" s="36">
        <v>7.5</v>
      </c>
    </row>
    <row r="46" spans="1:21" x14ac:dyDescent="0.25">
      <c r="A46" s="30">
        <f t="shared" si="1"/>
        <v>36</v>
      </c>
      <c r="B46" s="32"/>
      <c r="C46" s="32"/>
      <c r="D46" s="102">
        <v>2948</v>
      </c>
      <c r="E46" s="32"/>
      <c r="F46" s="33">
        <v>0.32</v>
      </c>
      <c r="G46" s="41" t="s">
        <v>1108</v>
      </c>
      <c r="H46" s="103">
        <v>1</v>
      </c>
      <c r="I46" s="32">
        <v>4</v>
      </c>
      <c r="J46" s="35" t="s">
        <v>57</v>
      </c>
      <c r="K46" s="35">
        <v>1</v>
      </c>
      <c r="L46" s="35">
        <v>1</v>
      </c>
      <c r="M46" s="35">
        <v>1</v>
      </c>
      <c r="N46" s="35">
        <v>2</v>
      </c>
      <c r="O46" s="35"/>
      <c r="P46" s="35"/>
      <c r="Q46" s="35">
        <v>1</v>
      </c>
      <c r="R46" s="32"/>
      <c r="S46" s="36">
        <f t="shared" si="3"/>
        <v>1.28</v>
      </c>
      <c r="T46" s="39">
        <f t="shared" si="5"/>
        <v>1.28</v>
      </c>
      <c r="U46" s="36">
        <v>3</v>
      </c>
    </row>
    <row r="47" spans="1:21" x14ac:dyDescent="0.25">
      <c r="A47" s="30">
        <f t="shared" si="1"/>
        <v>37</v>
      </c>
      <c r="B47" s="32"/>
      <c r="C47" s="32"/>
      <c r="D47" s="102">
        <v>2950</v>
      </c>
      <c r="E47" s="32"/>
      <c r="F47" s="33">
        <v>0.32</v>
      </c>
      <c r="G47" s="32" t="s">
        <v>132</v>
      </c>
      <c r="H47" s="103">
        <v>1</v>
      </c>
      <c r="I47" s="32">
        <v>4</v>
      </c>
      <c r="J47" s="35" t="s">
        <v>64</v>
      </c>
      <c r="K47" s="35">
        <v>1</v>
      </c>
      <c r="L47" s="35" t="s">
        <v>1050</v>
      </c>
      <c r="M47" s="35">
        <v>2</v>
      </c>
      <c r="N47" s="35">
        <v>2</v>
      </c>
      <c r="O47" s="35">
        <v>2</v>
      </c>
      <c r="P47" s="35">
        <v>2</v>
      </c>
      <c r="Q47" s="35"/>
      <c r="R47" s="32"/>
      <c r="S47" s="36">
        <f t="shared" si="3"/>
        <v>1.28</v>
      </c>
      <c r="T47" s="39">
        <f t="shared" si="5"/>
        <v>1.28</v>
      </c>
      <c r="U47" s="36">
        <v>3</v>
      </c>
    </row>
    <row r="48" spans="1:21" x14ac:dyDescent="0.25">
      <c r="A48" s="30">
        <f t="shared" si="1"/>
        <v>38</v>
      </c>
      <c r="B48" s="32"/>
      <c r="C48" s="32"/>
      <c r="D48" s="100" t="s">
        <v>1109</v>
      </c>
      <c r="E48" s="32"/>
      <c r="F48" s="33">
        <v>0.32</v>
      </c>
      <c r="G48" s="32" t="s">
        <v>1110</v>
      </c>
      <c r="H48" s="103">
        <v>1</v>
      </c>
      <c r="I48" s="32">
        <v>8</v>
      </c>
      <c r="J48" s="35" t="s">
        <v>1042</v>
      </c>
      <c r="K48" s="35" t="s">
        <v>1111</v>
      </c>
      <c r="L48" s="35" t="s">
        <v>1022</v>
      </c>
      <c r="M48" s="35" t="s">
        <v>1022</v>
      </c>
      <c r="N48" s="35" t="s">
        <v>1022</v>
      </c>
      <c r="O48" s="35" t="s">
        <v>1022</v>
      </c>
      <c r="P48" s="35"/>
      <c r="Q48" s="35"/>
      <c r="R48" s="32" t="s">
        <v>1112</v>
      </c>
      <c r="S48" s="36">
        <f t="shared" si="3"/>
        <v>2.56</v>
      </c>
      <c r="T48" s="39">
        <f t="shared" si="5"/>
        <v>2.56</v>
      </c>
      <c r="U48" s="36">
        <v>5.25</v>
      </c>
    </row>
    <row r="49" spans="1:21" x14ac:dyDescent="0.25">
      <c r="A49" s="30">
        <f t="shared" si="1"/>
        <v>39</v>
      </c>
      <c r="B49" s="32"/>
      <c r="C49" s="32"/>
      <c r="D49" s="102">
        <v>2955</v>
      </c>
      <c r="E49" s="32"/>
      <c r="F49" s="33">
        <v>0.32</v>
      </c>
      <c r="G49" s="32" t="s">
        <v>1113</v>
      </c>
      <c r="H49" s="103">
        <v>1</v>
      </c>
      <c r="I49" s="32">
        <v>4</v>
      </c>
      <c r="J49" s="35" t="s">
        <v>64</v>
      </c>
      <c r="K49" s="35" t="s">
        <v>879</v>
      </c>
      <c r="L49" s="35">
        <v>1</v>
      </c>
      <c r="M49" s="35">
        <v>1</v>
      </c>
      <c r="N49" s="35">
        <v>1</v>
      </c>
      <c r="O49" s="35"/>
      <c r="P49" s="35"/>
      <c r="Q49" s="35">
        <v>1</v>
      </c>
      <c r="R49" s="32"/>
      <c r="S49" s="36">
        <f t="shared" si="3"/>
        <v>1.28</v>
      </c>
      <c r="T49" s="39">
        <f t="shared" si="5"/>
        <v>1.28</v>
      </c>
      <c r="U49" s="36">
        <v>3</v>
      </c>
    </row>
    <row r="50" spans="1:21" x14ac:dyDescent="0.25">
      <c r="A50" s="30">
        <f t="shared" si="1"/>
        <v>40</v>
      </c>
      <c r="B50" s="32"/>
      <c r="C50" s="32"/>
      <c r="D50" s="102">
        <f t="shared" ref="D50:D58" si="6">D49+1</f>
        <v>2956</v>
      </c>
      <c r="E50" s="32"/>
      <c r="F50" s="33">
        <v>0.32</v>
      </c>
      <c r="G50" s="41" t="s">
        <v>1114</v>
      </c>
      <c r="H50" s="103">
        <v>1</v>
      </c>
      <c r="I50" s="32">
        <v>4</v>
      </c>
      <c r="J50" s="35" t="s">
        <v>64</v>
      </c>
      <c r="K50" s="35">
        <v>1</v>
      </c>
      <c r="L50" s="35"/>
      <c r="M50" s="35"/>
      <c r="N50" s="35"/>
      <c r="O50" s="35"/>
      <c r="P50" s="35"/>
      <c r="Q50" s="35"/>
      <c r="R50" s="32"/>
      <c r="S50" s="36">
        <f t="shared" si="3"/>
        <v>1.28</v>
      </c>
      <c r="T50" s="39">
        <f t="shared" si="5"/>
        <v>1.28</v>
      </c>
      <c r="U50" s="36">
        <v>3.75</v>
      </c>
    </row>
    <row r="51" spans="1:21" x14ac:dyDescent="0.25">
      <c r="A51" s="30">
        <f t="shared" si="1"/>
        <v>41</v>
      </c>
      <c r="B51" s="32"/>
      <c r="C51" s="32"/>
      <c r="D51" s="102">
        <f t="shared" si="6"/>
        <v>2957</v>
      </c>
      <c r="E51" s="32"/>
      <c r="F51" s="33">
        <v>0.32</v>
      </c>
      <c r="G51" s="32" t="s">
        <v>547</v>
      </c>
      <c r="H51" s="103">
        <v>1</v>
      </c>
      <c r="I51" s="32">
        <v>4</v>
      </c>
      <c r="J51" s="35" t="s">
        <v>57</v>
      </c>
      <c r="K51" s="35">
        <v>1</v>
      </c>
      <c r="L51" s="35">
        <v>1</v>
      </c>
      <c r="M51" s="35">
        <v>1</v>
      </c>
      <c r="N51" s="35">
        <v>1</v>
      </c>
      <c r="O51" s="35"/>
      <c r="P51" s="35"/>
      <c r="Q51" s="35">
        <v>1</v>
      </c>
      <c r="R51" s="32"/>
      <c r="S51" s="36">
        <f t="shared" si="3"/>
        <v>1.28</v>
      </c>
      <c r="T51" s="39">
        <f t="shared" si="5"/>
        <v>1.28</v>
      </c>
      <c r="U51" s="36">
        <v>3</v>
      </c>
    </row>
    <row r="52" spans="1:21" x14ac:dyDescent="0.25">
      <c r="A52" s="30">
        <f t="shared" si="1"/>
        <v>42</v>
      </c>
      <c r="B52" s="32"/>
      <c r="C52" s="32"/>
      <c r="D52" s="102">
        <f t="shared" si="6"/>
        <v>2958</v>
      </c>
      <c r="E52" s="32"/>
      <c r="F52" s="33">
        <v>0.55000000000000004</v>
      </c>
      <c r="G52" s="32" t="s">
        <v>547</v>
      </c>
      <c r="H52" s="103">
        <v>1</v>
      </c>
      <c r="I52" s="32">
        <v>4</v>
      </c>
      <c r="J52" s="35" t="s">
        <v>46</v>
      </c>
      <c r="K52" s="35">
        <v>1</v>
      </c>
      <c r="L52" s="35">
        <v>1</v>
      </c>
      <c r="M52" s="35">
        <v>1</v>
      </c>
      <c r="N52" s="35">
        <v>1</v>
      </c>
      <c r="O52" s="35"/>
      <c r="P52" s="35"/>
      <c r="Q52" s="35">
        <v>1</v>
      </c>
      <c r="R52" s="32"/>
      <c r="S52" s="36">
        <f t="shared" si="3"/>
        <v>2.2000000000000002</v>
      </c>
      <c r="T52" s="39">
        <f t="shared" si="5"/>
        <v>2.2000000000000002</v>
      </c>
      <c r="U52" s="36">
        <v>5.5</v>
      </c>
    </row>
    <row r="53" spans="1:21" x14ac:dyDescent="0.25">
      <c r="A53" s="30">
        <f t="shared" si="1"/>
        <v>43</v>
      </c>
      <c r="B53" s="32"/>
      <c r="C53" s="32"/>
      <c r="D53" s="104" t="s">
        <v>1115</v>
      </c>
      <c r="E53" s="32"/>
      <c r="F53" s="33">
        <v>0.32</v>
      </c>
      <c r="G53" s="32" t="s">
        <v>1116</v>
      </c>
      <c r="H53" s="103">
        <v>1</v>
      </c>
      <c r="I53" s="32">
        <v>10</v>
      </c>
      <c r="J53" s="35" t="s">
        <v>1042</v>
      </c>
      <c r="K53" s="35" t="s">
        <v>1117</v>
      </c>
      <c r="L53" s="35" t="s">
        <v>760</v>
      </c>
      <c r="M53" s="35" t="s">
        <v>760</v>
      </c>
      <c r="N53" s="35" t="s">
        <v>760</v>
      </c>
      <c r="O53" s="35"/>
      <c r="P53" s="35"/>
      <c r="Q53" s="35"/>
      <c r="R53" s="32" t="s">
        <v>1112</v>
      </c>
      <c r="S53" s="36">
        <f t="shared" si="3"/>
        <v>3.2</v>
      </c>
      <c r="T53" s="39">
        <f t="shared" si="5"/>
        <v>3.2</v>
      </c>
      <c r="U53" s="36">
        <v>6.5</v>
      </c>
    </row>
    <row r="54" spans="1:21" x14ac:dyDescent="0.25">
      <c r="A54" s="30">
        <f t="shared" si="1"/>
        <v>44</v>
      </c>
      <c r="B54" s="32"/>
      <c r="C54" s="32"/>
      <c r="D54" s="102">
        <v>2966</v>
      </c>
      <c r="E54" s="32"/>
      <c r="F54" s="33">
        <v>0.32</v>
      </c>
      <c r="G54" s="32" t="s">
        <v>1118</v>
      </c>
      <c r="H54" s="103">
        <v>1</v>
      </c>
      <c r="I54" s="32">
        <v>4</v>
      </c>
      <c r="J54" s="35" t="s">
        <v>51</v>
      </c>
      <c r="K54" s="35" t="s">
        <v>1050</v>
      </c>
      <c r="L54" s="35">
        <v>2</v>
      </c>
      <c r="M54" s="35">
        <v>2</v>
      </c>
      <c r="N54" s="35">
        <v>2</v>
      </c>
      <c r="O54" s="35">
        <v>2</v>
      </c>
      <c r="P54" s="35"/>
      <c r="Q54" s="35"/>
      <c r="R54" s="32"/>
      <c r="S54" s="36">
        <f t="shared" si="3"/>
        <v>1.28</v>
      </c>
      <c r="T54" s="39">
        <f t="shared" si="5"/>
        <v>1.28</v>
      </c>
      <c r="U54" s="36">
        <v>2.5</v>
      </c>
    </row>
    <row r="55" spans="1:21" x14ac:dyDescent="0.25">
      <c r="A55" s="30">
        <f t="shared" si="1"/>
        <v>45</v>
      </c>
      <c r="B55" s="32"/>
      <c r="C55" s="32"/>
      <c r="D55" s="102">
        <f t="shared" si="6"/>
        <v>2967</v>
      </c>
      <c r="E55" s="32"/>
      <c r="F55" s="33">
        <v>0.32</v>
      </c>
      <c r="G55" s="32" t="s">
        <v>1119</v>
      </c>
      <c r="H55" s="103">
        <v>1</v>
      </c>
      <c r="I55" s="32">
        <v>20</v>
      </c>
      <c r="J55" s="87" t="s">
        <v>1120</v>
      </c>
      <c r="K55" s="35" t="s">
        <v>1121</v>
      </c>
      <c r="L55" s="35" t="s">
        <v>1122</v>
      </c>
      <c r="M55" s="35" t="s">
        <v>1035</v>
      </c>
      <c r="N55" s="35" t="s">
        <v>1035</v>
      </c>
      <c r="O55" s="35" t="s">
        <v>1122</v>
      </c>
      <c r="P55" s="35" t="s">
        <v>1122</v>
      </c>
      <c r="Q55" s="35"/>
      <c r="R55" s="32" t="s">
        <v>1082</v>
      </c>
      <c r="S55" s="36">
        <f t="shared" si="3"/>
        <v>6.4</v>
      </c>
      <c r="T55" s="39">
        <f t="shared" si="5"/>
        <v>6.4</v>
      </c>
      <c r="U55" s="36">
        <v>24</v>
      </c>
    </row>
    <row r="56" spans="1:21" x14ac:dyDescent="0.25">
      <c r="A56" s="30">
        <f t="shared" si="1"/>
        <v>46</v>
      </c>
      <c r="B56" s="32"/>
      <c r="C56" s="32"/>
      <c r="D56" s="102">
        <f t="shared" si="6"/>
        <v>2968</v>
      </c>
      <c r="E56" s="32"/>
      <c r="F56" s="33">
        <v>0.32</v>
      </c>
      <c r="G56" s="32" t="s">
        <v>140</v>
      </c>
      <c r="H56" s="103">
        <v>1</v>
      </c>
      <c r="I56" s="32">
        <v>4</v>
      </c>
      <c r="J56" s="35" t="s">
        <v>51</v>
      </c>
      <c r="K56" s="35" t="s">
        <v>1050</v>
      </c>
      <c r="L56" s="35">
        <v>2</v>
      </c>
      <c r="M56" s="35">
        <v>2</v>
      </c>
      <c r="N56" s="35">
        <v>2</v>
      </c>
      <c r="O56" s="35">
        <v>2</v>
      </c>
      <c r="P56" s="35">
        <v>2</v>
      </c>
      <c r="Q56" s="35"/>
      <c r="R56" s="32"/>
      <c r="S56" s="36">
        <f t="shared" si="3"/>
        <v>1.28</v>
      </c>
      <c r="T56" s="39">
        <f t="shared" si="5"/>
        <v>1.28</v>
      </c>
      <c r="U56" s="36">
        <v>3</v>
      </c>
    </row>
    <row r="57" spans="1:21" x14ac:dyDescent="0.25">
      <c r="A57" s="30">
        <f t="shared" si="1"/>
        <v>47</v>
      </c>
      <c r="B57" s="32"/>
      <c r="C57" s="32"/>
      <c r="D57" s="102">
        <v>2974</v>
      </c>
      <c r="E57" s="32"/>
      <c r="F57" s="33">
        <v>0.32</v>
      </c>
      <c r="G57" s="32" t="s">
        <v>1123</v>
      </c>
      <c r="H57" s="103">
        <v>1</v>
      </c>
      <c r="I57" s="32">
        <v>4</v>
      </c>
      <c r="J57" s="35" t="s">
        <v>57</v>
      </c>
      <c r="K57" s="35" t="s">
        <v>879</v>
      </c>
      <c r="L57" s="35"/>
      <c r="M57" s="35"/>
      <c r="N57" s="35"/>
      <c r="O57" s="35"/>
      <c r="P57" s="35"/>
      <c r="Q57" s="35"/>
      <c r="R57" s="32"/>
      <c r="S57" s="36">
        <f t="shared" si="3"/>
        <v>1.28</v>
      </c>
      <c r="T57" s="39">
        <f t="shared" si="5"/>
        <v>1.28</v>
      </c>
      <c r="U57" s="36">
        <v>2.6</v>
      </c>
    </row>
    <row r="58" spans="1:21" x14ac:dyDescent="0.25">
      <c r="A58" s="30">
        <f t="shared" si="1"/>
        <v>48</v>
      </c>
      <c r="B58" s="32"/>
      <c r="C58" s="32"/>
      <c r="D58" s="102">
        <f t="shared" si="6"/>
        <v>2975</v>
      </c>
      <c r="E58" s="32"/>
      <c r="F58" s="33">
        <v>0.32</v>
      </c>
      <c r="G58" s="32" t="s">
        <v>1124</v>
      </c>
      <c r="H58" s="103">
        <v>1</v>
      </c>
      <c r="I58" s="32">
        <v>20</v>
      </c>
      <c r="J58" s="35" t="s">
        <v>880</v>
      </c>
      <c r="K58" s="35">
        <v>1</v>
      </c>
      <c r="L58" s="35">
        <v>1</v>
      </c>
      <c r="M58" s="35">
        <v>1</v>
      </c>
      <c r="N58" s="35"/>
      <c r="O58" s="35"/>
      <c r="P58" s="35"/>
      <c r="Q58" s="35"/>
      <c r="R58" s="32" t="s">
        <v>1080</v>
      </c>
      <c r="S58" s="36">
        <f t="shared" si="3"/>
        <v>6.4</v>
      </c>
      <c r="T58" s="39">
        <f t="shared" si="5"/>
        <v>6.4</v>
      </c>
      <c r="U58" s="36">
        <v>32.5</v>
      </c>
    </row>
    <row r="59" spans="1:21" x14ac:dyDescent="0.25">
      <c r="A59" s="30">
        <f t="shared" si="1"/>
        <v>49</v>
      </c>
      <c r="B59" s="32"/>
      <c r="C59" s="32"/>
      <c r="D59" s="100" t="s">
        <v>1125</v>
      </c>
      <c r="E59" s="32"/>
      <c r="F59" s="33">
        <v>0.32</v>
      </c>
      <c r="G59" s="32" t="s">
        <v>1126</v>
      </c>
      <c r="H59" s="103">
        <v>1</v>
      </c>
      <c r="I59" s="32">
        <v>6</v>
      </c>
      <c r="J59" s="35" t="s">
        <v>1016</v>
      </c>
      <c r="K59" s="35">
        <v>4</v>
      </c>
      <c r="L59" s="35">
        <v>4</v>
      </c>
      <c r="M59" s="35">
        <v>4</v>
      </c>
      <c r="N59" s="35">
        <v>4</v>
      </c>
      <c r="O59" s="35"/>
      <c r="P59" s="35"/>
      <c r="Q59" s="35"/>
      <c r="R59" s="32"/>
      <c r="S59" s="36">
        <f t="shared" si="3"/>
        <v>1.92</v>
      </c>
      <c r="T59" s="39">
        <f t="shared" si="5"/>
        <v>1.92</v>
      </c>
      <c r="U59" s="36">
        <v>3.9</v>
      </c>
    </row>
    <row r="60" spans="1:21" x14ac:dyDescent="0.25">
      <c r="A60" s="30">
        <f t="shared" si="1"/>
        <v>50</v>
      </c>
      <c r="B60" s="32"/>
      <c r="C60" s="32"/>
      <c r="D60" s="102">
        <v>2980</v>
      </c>
      <c r="E60" s="32"/>
      <c r="F60" s="33">
        <v>0.32</v>
      </c>
      <c r="G60" s="32" t="s">
        <v>500</v>
      </c>
      <c r="H60" s="103">
        <v>1</v>
      </c>
      <c r="I60" s="32">
        <v>4</v>
      </c>
      <c r="J60" s="35" t="s">
        <v>51</v>
      </c>
      <c r="K60" s="35" t="s">
        <v>1050</v>
      </c>
      <c r="L60" s="35">
        <v>2</v>
      </c>
      <c r="M60" s="35">
        <v>2</v>
      </c>
      <c r="N60" s="35">
        <v>2</v>
      </c>
      <c r="O60" s="35"/>
      <c r="P60" s="35"/>
      <c r="Q60" s="35">
        <v>1</v>
      </c>
      <c r="R60" s="32"/>
      <c r="S60" s="36">
        <f t="shared" si="3"/>
        <v>1.28</v>
      </c>
      <c r="T60" s="39">
        <f t="shared" si="5"/>
        <v>1.28</v>
      </c>
      <c r="U60" s="36">
        <v>3</v>
      </c>
    </row>
    <row r="61" spans="1:21" x14ac:dyDescent="0.25">
      <c r="A61" s="30">
        <f t="shared" si="1"/>
        <v>51</v>
      </c>
      <c r="B61" s="32"/>
      <c r="C61" s="32"/>
      <c r="D61" s="102">
        <v>2980</v>
      </c>
      <c r="E61" s="32"/>
      <c r="F61" s="33">
        <v>0.32</v>
      </c>
      <c r="G61" s="32" t="s">
        <v>500</v>
      </c>
      <c r="H61" s="103">
        <v>1</v>
      </c>
      <c r="I61" s="32">
        <v>4</v>
      </c>
      <c r="J61" s="35" t="s">
        <v>51</v>
      </c>
      <c r="K61" s="35" t="s">
        <v>1017</v>
      </c>
      <c r="L61" s="35">
        <v>1</v>
      </c>
      <c r="M61" s="35">
        <v>1</v>
      </c>
      <c r="N61" s="35">
        <v>1</v>
      </c>
      <c r="O61" s="35"/>
      <c r="P61" s="35"/>
      <c r="Q61" s="35">
        <v>1</v>
      </c>
      <c r="R61" s="32" t="s">
        <v>1127</v>
      </c>
      <c r="S61" s="36">
        <f t="shared" si="3"/>
        <v>1.28</v>
      </c>
      <c r="T61" s="39">
        <f t="shared" si="5"/>
        <v>1.28</v>
      </c>
      <c r="U61" s="36">
        <v>3</v>
      </c>
    </row>
    <row r="62" spans="1:21" x14ac:dyDescent="0.25">
      <c r="A62" s="30">
        <f t="shared" si="1"/>
        <v>52</v>
      </c>
      <c r="B62" s="32"/>
      <c r="C62" s="32"/>
      <c r="D62" s="102">
        <v>2980</v>
      </c>
      <c r="E62" s="32"/>
      <c r="F62" s="33">
        <v>0.32</v>
      </c>
      <c r="G62" s="32" t="s">
        <v>500</v>
      </c>
      <c r="H62" s="103">
        <v>1</v>
      </c>
      <c r="I62" s="32">
        <v>4</v>
      </c>
      <c r="J62" s="35" t="s">
        <v>64</v>
      </c>
      <c r="K62" s="35" t="s">
        <v>1017</v>
      </c>
      <c r="L62" s="35">
        <v>1</v>
      </c>
      <c r="M62" s="35">
        <v>1</v>
      </c>
      <c r="N62" s="35">
        <v>1</v>
      </c>
      <c r="O62" s="35"/>
      <c r="P62" s="35"/>
      <c r="Q62" s="35">
        <v>1</v>
      </c>
      <c r="R62" s="121" t="s">
        <v>1128</v>
      </c>
      <c r="S62" s="36">
        <f t="shared" si="3"/>
        <v>1.28</v>
      </c>
      <c r="T62" s="39">
        <f t="shared" si="5"/>
        <v>1.28</v>
      </c>
      <c r="U62" s="36">
        <v>3</v>
      </c>
    </row>
    <row r="63" spans="1:21" x14ac:dyDescent="0.25">
      <c r="A63" s="30">
        <f t="shared" si="1"/>
        <v>53</v>
      </c>
      <c r="B63" s="31" t="s">
        <v>42</v>
      </c>
      <c r="C63" s="32"/>
      <c r="D63" s="102">
        <f t="shared" ref="D63:D78" si="7">D62+1</f>
        <v>2981</v>
      </c>
      <c r="E63" s="32"/>
      <c r="F63" s="33">
        <v>0.32</v>
      </c>
      <c r="G63" s="32" t="s">
        <v>1129</v>
      </c>
      <c r="H63" s="101">
        <v>1</v>
      </c>
      <c r="I63" s="32">
        <v>10</v>
      </c>
      <c r="J63" s="35" t="s">
        <v>64</v>
      </c>
      <c r="K63" s="35">
        <v>5</v>
      </c>
      <c r="L63" s="35">
        <v>3</v>
      </c>
      <c r="M63" s="35">
        <v>3</v>
      </c>
      <c r="N63" s="35">
        <v>2</v>
      </c>
      <c r="O63" s="35">
        <v>3</v>
      </c>
      <c r="P63" s="35">
        <v>1</v>
      </c>
      <c r="Q63" s="35">
        <v>1</v>
      </c>
      <c r="R63" s="32" t="s">
        <v>1080</v>
      </c>
      <c r="S63" s="36">
        <f t="shared" si="3"/>
        <v>3.2</v>
      </c>
      <c r="T63" s="39">
        <f t="shared" si="5"/>
        <v>3.2</v>
      </c>
      <c r="U63" s="36">
        <v>15</v>
      </c>
    </row>
    <row r="64" spans="1:21" x14ac:dyDescent="0.25">
      <c r="A64" s="30">
        <f t="shared" si="1"/>
        <v>54</v>
      </c>
      <c r="B64" s="31"/>
      <c r="C64" s="32"/>
      <c r="D64" s="102">
        <v>2981</v>
      </c>
      <c r="E64" s="32"/>
      <c r="F64" s="33">
        <v>0.32</v>
      </c>
      <c r="G64" s="32" t="s">
        <v>1129</v>
      </c>
      <c r="H64" s="101">
        <v>1</v>
      </c>
      <c r="I64" s="32">
        <v>10</v>
      </c>
      <c r="J64" s="35" t="s">
        <v>51</v>
      </c>
      <c r="K64" s="35">
        <v>4</v>
      </c>
      <c r="L64" s="35">
        <v>2</v>
      </c>
      <c r="M64" s="35">
        <v>1</v>
      </c>
      <c r="N64" s="35">
        <v>1</v>
      </c>
      <c r="O64" s="35">
        <v>2</v>
      </c>
      <c r="P64" s="35">
        <v>1</v>
      </c>
      <c r="Q64" s="35">
        <v>1</v>
      </c>
      <c r="R64" s="32" t="s">
        <v>1081</v>
      </c>
      <c r="S64" s="36">
        <f>IF(F64*I64&gt;0,F64*I64," ")</f>
        <v>3.2</v>
      </c>
      <c r="T64" s="39">
        <f t="shared" si="5"/>
        <v>3.2</v>
      </c>
      <c r="U64" s="36">
        <v>15</v>
      </c>
    </row>
    <row r="65" spans="1:21" x14ac:dyDescent="0.25">
      <c r="A65" s="30">
        <f t="shared" si="1"/>
        <v>55</v>
      </c>
      <c r="B65" s="32"/>
      <c r="C65" s="32"/>
      <c r="D65" s="102">
        <v>2981</v>
      </c>
      <c r="E65" s="32"/>
      <c r="F65" s="33">
        <v>0.32</v>
      </c>
      <c r="G65" s="32" t="s">
        <v>1129</v>
      </c>
      <c r="H65" s="103">
        <v>1</v>
      </c>
      <c r="I65" s="32">
        <v>20</v>
      </c>
      <c r="J65" s="35" t="s">
        <v>1019</v>
      </c>
      <c r="K65" s="35" t="s">
        <v>994</v>
      </c>
      <c r="L65" s="35" t="s">
        <v>1021</v>
      </c>
      <c r="M65" s="35" t="s">
        <v>1021</v>
      </c>
      <c r="N65" s="35" t="s">
        <v>1022</v>
      </c>
      <c r="O65" s="35" t="s">
        <v>1021</v>
      </c>
      <c r="P65" s="35" t="s">
        <v>760</v>
      </c>
      <c r="Q65" s="35" t="s">
        <v>760</v>
      </c>
      <c r="R65" s="32" t="s">
        <v>1082</v>
      </c>
      <c r="S65" s="36">
        <f t="shared" si="3"/>
        <v>6.4</v>
      </c>
      <c r="T65" s="39">
        <f t="shared" si="5"/>
        <v>6.4</v>
      </c>
      <c r="U65" s="36">
        <v>30</v>
      </c>
    </row>
    <row r="66" spans="1:21" x14ac:dyDescent="0.25">
      <c r="A66" s="30">
        <f t="shared" si="1"/>
        <v>56</v>
      </c>
      <c r="B66" s="32"/>
      <c r="C66" s="32"/>
      <c r="D66" s="102">
        <f t="shared" si="7"/>
        <v>2982</v>
      </c>
      <c r="E66" s="32"/>
      <c r="F66" s="33">
        <v>0.32</v>
      </c>
      <c r="G66" s="32" t="s">
        <v>1088</v>
      </c>
      <c r="H66" s="103">
        <v>1</v>
      </c>
      <c r="I66" s="32">
        <v>4</v>
      </c>
      <c r="J66" s="35" t="s">
        <v>51</v>
      </c>
      <c r="K66" s="35" t="s">
        <v>1050</v>
      </c>
      <c r="L66" s="35">
        <v>2</v>
      </c>
      <c r="M66" s="35">
        <v>2</v>
      </c>
      <c r="N66" s="35">
        <v>2</v>
      </c>
      <c r="O66" s="35"/>
      <c r="P66" s="35"/>
      <c r="Q66" s="35"/>
      <c r="R66" s="32"/>
      <c r="S66" s="36">
        <f t="shared" si="3"/>
        <v>1.28</v>
      </c>
      <c r="T66" s="39">
        <f t="shared" si="5"/>
        <v>1.28</v>
      </c>
      <c r="U66" s="36">
        <v>3.6</v>
      </c>
    </row>
    <row r="67" spans="1:21" x14ac:dyDescent="0.25">
      <c r="A67" s="30">
        <f t="shared" si="1"/>
        <v>57</v>
      </c>
      <c r="B67" s="32"/>
      <c r="C67" s="32"/>
      <c r="D67" s="100" t="s">
        <v>1130</v>
      </c>
      <c r="E67" s="32"/>
      <c r="F67" s="33">
        <v>0.32</v>
      </c>
      <c r="G67" s="32" t="s">
        <v>1088</v>
      </c>
      <c r="H67" s="103">
        <v>1</v>
      </c>
      <c r="I67" s="32">
        <v>20</v>
      </c>
      <c r="J67" s="87" t="s">
        <v>1120</v>
      </c>
      <c r="K67" s="106" t="s">
        <v>1131</v>
      </c>
      <c r="L67" s="35" t="s">
        <v>1122</v>
      </c>
      <c r="M67" s="35" t="s">
        <v>1122</v>
      </c>
      <c r="N67" s="35" t="s">
        <v>1122</v>
      </c>
      <c r="O67" s="35" t="s">
        <v>1122</v>
      </c>
      <c r="P67" s="35" t="s">
        <v>1122</v>
      </c>
      <c r="Q67" s="35"/>
      <c r="R67" s="32" t="s">
        <v>1080</v>
      </c>
      <c r="S67" s="36">
        <f t="shared" si="3"/>
        <v>6.4</v>
      </c>
      <c r="T67" s="39">
        <f t="shared" si="5"/>
        <v>6.4</v>
      </c>
      <c r="U67" s="36">
        <v>46</v>
      </c>
    </row>
    <row r="68" spans="1:21" x14ac:dyDescent="0.25">
      <c r="A68" s="30">
        <f t="shared" si="1"/>
        <v>58</v>
      </c>
      <c r="B68" s="32"/>
      <c r="C68" s="32"/>
      <c r="D68" s="102">
        <v>2998</v>
      </c>
      <c r="E68" s="32"/>
      <c r="F68" s="33">
        <v>0.6</v>
      </c>
      <c r="G68" s="32" t="s">
        <v>1132</v>
      </c>
      <c r="H68" s="103">
        <v>1</v>
      </c>
      <c r="I68" s="32">
        <v>4</v>
      </c>
      <c r="J68" s="35" t="s">
        <v>51</v>
      </c>
      <c r="K68" s="35">
        <v>1</v>
      </c>
      <c r="L68" s="35">
        <v>1</v>
      </c>
      <c r="M68" s="35">
        <v>1</v>
      </c>
      <c r="N68" s="35">
        <v>1</v>
      </c>
      <c r="O68" s="35">
        <v>1</v>
      </c>
      <c r="P68" s="35"/>
      <c r="Q68" s="35"/>
      <c r="R68" s="32"/>
      <c r="S68" s="36">
        <f t="shared" si="3"/>
        <v>2.4</v>
      </c>
      <c r="T68" s="39">
        <f t="shared" si="5"/>
        <v>2.4</v>
      </c>
      <c r="U68" s="36">
        <v>8</v>
      </c>
    </row>
    <row r="69" spans="1:21" x14ac:dyDescent="0.25">
      <c r="A69" s="30">
        <f t="shared" si="1"/>
        <v>59</v>
      </c>
      <c r="B69" s="32"/>
      <c r="C69" s="32"/>
      <c r="D69" s="102">
        <f t="shared" si="7"/>
        <v>2999</v>
      </c>
      <c r="E69" s="32"/>
      <c r="F69" s="33">
        <v>0.32</v>
      </c>
      <c r="G69" s="32" t="s">
        <v>1133</v>
      </c>
      <c r="H69" s="103">
        <v>1</v>
      </c>
      <c r="I69" s="32">
        <v>4</v>
      </c>
      <c r="J69" s="35" t="s">
        <v>57</v>
      </c>
      <c r="K69" s="35" t="s">
        <v>1017</v>
      </c>
      <c r="L69" s="35">
        <v>1</v>
      </c>
      <c r="M69" s="35">
        <v>1</v>
      </c>
      <c r="N69" s="35">
        <v>1</v>
      </c>
      <c r="O69" s="35">
        <v>1</v>
      </c>
      <c r="P69" s="35"/>
      <c r="Q69" s="35"/>
      <c r="R69" s="32"/>
      <c r="S69" s="36">
        <f t="shared" si="3"/>
        <v>1.28</v>
      </c>
      <c r="T69" s="39">
        <f t="shared" si="5"/>
        <v>1.28</v>
      </c>
      <c r="U69" s="36">
        <v>3</v>
      </c>
    </row>
    <row r="70" spans="1:21" x14ac:dyDescent="0.25">
      <c r="A70" s="30">
        <f t="shared" si="1"/>
        <v>60</v>
      </c>
      <c r="B70" s="32"/>
      <c r="C70" s="32"/>
      <c r="D70" s="102">
        <f t="shared" si="7"/>
        <v>3000</v>
      </c>
      <c r="E70" s="32"/>
      <c r="F70" s="33">
        <v>0.32</v>
      </c>
      <c r="G70" s="32" t="s">
        <v>1134</v>
      </c>
      <c r="H70" s="103">
        <v>1</v>
      </c>
      <c r="I70" s="32">
        <v>20</v>
      </c>
      <c r="J70" s="35" t="s">
        <v>51</v>
      </c>
      <c r="K70" s="35" t="s">
        <v>880</v>
      </c>
      <c r="L70" s="35">
        <v>1</v>
      </c>
      <c r="M70" s="35">
        <v>1</v>
      </c>
      <c r="N70" s="35">
        <v>1</v>
      </c>
      <c r="O70" s="35"/>
      <c r="P70" s="35"/>
      <c r="Q70" s="35"/>
      <c r="R70" s="32" t="s">
        <v>1080</v>
      </c>
      <c r="S70" s="36">
        <f t="shared" si="3"/>
        <v>6.4</v>
      </c>
      <c r="T70" s="39">
        <f t="shared" si="5"/>
        <v>6.4</v>
      </c>
      <c r="U70" s="36">
        <v>13</v>
      </c>
    </row>
    <row r="71" spans="1:21" x14ac:dyDescent="0.25">
      <c r="A71" s="30">
        <f t="shared" si="1"/>
        <v>61</v>
      </c>
      <c r="B71" s="32"/>
      <c r="C71" s="32"/>
      <c r="D71" s="102">
        <f t="shared" si="7"/>
        <v>3001</v>
      </c>
      <c r="E71" s="32"/>
      <c r="F71" s="33">
        <v>0.32</v>
      </c>
      <c r="G71" s="121" t="s">
        <v>1135</v>
      </c>
      <c r="H71" s="103">
        <v>1</v>
      </c>
      <c r="I71" s="32">
        <v>4</v>
      </c>
      <c r="J71" s="35" t="s">
        <v>51</v>
      </c>
      <c r="K71" s="35" t="s">
        <v>1050</v>
      </c>
      <c r="L71" s="35">
        <v>2</v>
      </c>
      <c r="M71" s="35">
        <v>2</v>
      </c>
      <c r="N71" s="35">
        <v>2</v>
      </c>
      <c r="O71" s="35">
        <v>2</v>
      </c>
      <c r="P71" s="35"/>
      <c r="Q71" s="35"/>
      <c r="R71" s="32"/>
      <c r="S71" s="36">
        <f t="shared" si="3"/>
        <v>1.28</v>
      </c>
      <c r="T71" s="39">
        <f t="shared" si="5"/>
        <v>1.28</v>
      </c>
      <c r="U71" s="36">
        <v>3.25</v>
      </c>
    </row>
    <row r="72" spans="1:21" x14ac:dyDescent="0.25">
      <c r="A72" s="30">
        <f t="shared" si="1"/>
        <v>62</v>
      </c>
      <c r="B72" s="32"/>
      <c r="C72" s="32"/>
      <c r="D72" s="102">
        <f t="shared" si="7"/>
        <v>3002</v>
      </c>
      <c r="E72" s="32"/>
      <c r="F72" s="33">
        <v>0.32</v>
      </c>
      <c r="G72" s="32" t="s">
        <v>1136</v>
      </c>
      <c r="H72" s="103">
        <v>1</v>
      </c>
      <c r="I72" s="32">
        <v>4</v>
      </c>
      <c r="J72" s="35" t="s">
        <v>51</v>
      </c>
      <c r="K72" s="35" t="s">
        <v>1050</v>
      </c>
      <c r="L72" s="35">
        <v>2</v>
      </c>
      <c r="M72" s="35">
        <v>2</v>
      </c>
      <c r="N72" s="35">
        <v>2</v>
      </c>
      <c r="O72" s="35">
        <v>2</v>
      </c>
      <c r="P72" s="35"/>
      <c r="Q72" s="35"/>
      <c r="R72" s="32"/>
      <c r="S72" s="36">
        <f t="shared" si="3"/>
        <v>1.28</v>
      </c>
      <c r="T72" s="39">
        <f t="shared" si="5"/>
        <v>1.28</v>
      </c>
      <c r="U72" s="36">
        <v>3.25</v>
      </c>
    </row>
    <row r="73" spans="1:21" x14ac:dyDescent="0.25">
      <c r="A73" s="30">
        <f t="shared" si="1"/>
        <v>63</v>
      </c>
      <c r="B73" s="32"/>
      <c r="C73" s="32"/>
      <c r="D73" s="102">
        <f t="shared" si="7"/>
        <v>3003</v>
      </c>
      <c r="E73" s="32"/>
      <c r="F73" s="33">
        <v>0.32</v>
      </c>
      <c r="G73" s="32" t="s">
        <v>1102</v>
      </c>
      <c r="H73" s="103">
        <v>1</v>
      </c>
      <c r="I73" s="32">
        <v>4</v>
      </c>
      <c r="J73" s="35" t="s">
        <v>57</v>
      </c>
      <c r="K73" s="35">
        <v>3</v>
      </c>
      <c r="L73" s="35">
        <v>2</v>
      </c>
      <c r="M73" s="35">
        <v>2</v>
      </c>
      <c r="N73" s="35">
        <v>4</v>
      </c>
      <c r="O73" s="35"/>
      <c r="P73" s="35"/>
      <c r="Q73" s="35">
        <v>2</v>
      </c>
      <c r="R73" s="32"/>
      <c r="S73" s="36">
        <f t="shared" si="3"/>
        <v>1.28</v>
      </c>
      <c r="T73" s="39">
        <f t="shared" si="5"/>
        <v>1.28</v>
      </c>
      <c r="U73" s="36">
        <v>3</v>
      </c>
    </row>
    <row r="74" spans="1:21" x14ac:dyDescent="0.25">
      <c r="A74" s="30">
        <f t="shared" si="1"/>
        <v>64</v>
      </c>
      <c r="B74" s="32"/>
      <c r="C74" s="32"/>
      <c r="D74" s="100" t="s">
        <v>1137</v>
      </c>
      <c r="E74" s="32"/>
      <c r="F74" s="33">
        <v>0.32</v>
      </c>
      <c r="G74" s="32" t="s">
        <v>1102</v>
      </c>
      <c r="H74" s="103">
        <v>1</v>
      </c>
      <c r="I74" s="32">
        <v>4</v>
      </c>
      <c r="J74" s="35" t="s">
        <v>57</v>
      </c>
      <c r="K74" s="35" t="s">
        <v>1017</v>
      </c>
      <c r="L74" s="35">
        <v>1</v>
      </c>
      <c r="M74" s="35">
        <v>1</v>
      </c>
      <c r="N74" s="35">
        <v>1</v>
      </c>
      <c r="O74" s="35"/>
      <c r="P74" s="35"/>
      <c r="Q74" s="35"/>
      <c r="R74" s="32"/>
      <c r="S74" s="36">
        <f t="shared" si="3"/>
        <v>1.28</v>
      </c>
      <c r="T74" s="39">
        <f t="shared" si="5"/>
        <v>1.28</v>
      </c>
      <c r="U74" s="36">
        <v>4</v>
      </c>
    </row>
    <row r="75" spans="1:21" x14ac:dyDescent="0.25">
      <c r="A75" s="30">
        <f t="shared" ref="A75:A86" si="8">A74+1</f>
        <v>65</v>
      </c>
      <c r="B75" s="32"/>
      <c r="C75" s="32"/>
      <c r="D75" s="100" t="s">
        <v>1138</v>
      </c>
      <c r="E75" s="32"/>
      <c r="F75" s="33">
        <v>0.32</v>
      </c>
      <c r="G75" s="32" t="s">
        <v>1139</v>
      </c>
      <c r="H75" s="103">
        <v>1</v>
      </c>
      <c r="I75" s="32">
        <v>10</v>
      </c>
      <c r="J75" s="35" t="s">
        <v>993</v>
      </c>
      <c r="K75" s="106" t="s">
        <v>1043</v>
      </c>
      <c r="L75" s="35" t="s">
        <v>760</v>
      </c>
      <c r="M75" s="35" t="s">
        <v>760</v>
      </c>
      <c r="N75" s="35" t="s">
        <v>760</v>
      </c>
      <c r="O75" s="35"/>
      <c r="P75" s="35"/>
      <c r="Q75" s="35"/>
      <c r="R75" s="32"/>
      <c r="S75" s="36">
        <f t="shared" si="3"/>
        <v>3.2</v>
      </c>
      <c r="T75" s="39">
        <f t="shared" si="5"/>
        <v>3.2</v>
      </c>
      <c r="U75" s="36">
        <v>10</v>
      </c>
    </row>
    <row r="76" spans="1:21" x14ac:dyDescent="0.25">
      <c r="A76" s="30">
        <f t="shared" si="8"/>
        <v>66</v>
      </c>
      <c r="B76" s="32"/>
      <c r="C76" s="32"/>
      <c r="D76" s="102">
        <v>3024</v>
      </c>
      <c r="E76" s="32"/>
      <c r="F76" s="33">
        <v>0.32</v>
      </c>
      <c r="G76" s="32" t="s">
        <v>1140</v>
      </c>
      <c r="H76" s="103">
        <v>1</v>
      </c>
      <c r="I76" s="32">
        <v>4</v>
      </c>
      <c r="J76" s="35" t="s">
        <v>57</v>
      </c>
      <c r="K76" s="35" t="s">
        <v>1017</v>
      </c>
      <c r="L76" s="35">
        <v>1</v>
      </c>
      <c r="M76" s="35">
        <v>1</v>
      </c>
      <c r="N76" s="35">
        <v>1</v>
      </c>
      <c r="O76" s="35">
        <v>1</v>
      </c>
      <c r="P76" s="35"/>
      <c r="Q76" s="35"/>
      <c r="R76" s="32"/>
      <c r="S76" s="36">
        <f t="shared" ref="S76:S86" si="9">IF(F76*I76&gt;0,F76*I76," ")</f>
        <v>1.28</v>
      </c>
      <c r="T76" s="39">
        <f t="shared" si="5"/>
        <v>1.28</v>
      </c>
      <c r="U76" s="36">
        <v>4</v>
      </c>
    </row>
    <row r="77" spans="1:21" x14ac:dyDescent="0.25">
      <c r="A77" s="30">
        <f t="shared" si="8"/>
        <v>67</v>
      </c>
      <c r="B77" s="32"/>
      <c r="C77" s="32"/>
      <c r="D77" s="102">
        <v>3032</v>
      </c>
      <c r="E77" s="32"/>
      <c r="F77" s="33">
        <v>0.02</v>
      </c>
      <c r="G77" s="32" t="s">
        <v>1141</v>
      </c>
      <c r="H77" s="103">
        <v>1</v>
      </c>
      <c r="I77" s="32">
        <v>4</v>
      </c>
      <c r="J77" s="35" t="s">
        <v>51</v>
      </c>
      <c r="K77" s="35">
        <v>1</v>
      </c>
      <c r="L77" s="35">
        <v>1</v>
      </c>
      <c r="M77" s="35">
        <v>1</v>
      </c>
      <c r="N77" s="35">
        <v>1</v>
      </c>
      <c r="O77" s="35">
        <v>1</v>
      </c>
      <c r="P77" s="35"/>
      <c r="Q77" s="35"/>
      <c r="R77" s="32"/>
      <c r="S77" s="36">
        <f t="shared" si="9"/>
        <v>0.08</v>
      </c>
      <c r="T77" s="39">
        <f t="shared" si="5"/>
        <v>0.08</v>
      </c>
      <c r="U77" s="36">
        <v>0.5</v>
      </c>
    </row>
    <row r="78" spans="1:21" x14ac:dyDescent="0.25">
      <c r="A78" s="30">
        <f t="shared" si="8"/>
        <v>68</v>
      </c>
      <c r="B78" s="32"/>
      <c r="C78" s="32"/>
      <c r="D78" s="102">
        <f t="shared" si="7"/>
        <v>3033</v>
      </c>
      <c r="E78" s="32"/>
      <c r="F78" s="33">
        <v>0.03</v>
      </c>
      <c r="G78" s="32" t="s">
        <v>1142</v>
      </c>
      <c r="H78" s="103">
        <v>1</v>
      </c>
      <c r="I78" s="32">
        <v>4</v>
      </c>
      <c r="J78" s="35" t="s">
        <v>46</v>
      </c>
      <c r="K78" s="35">
        <v>1</v>
      </c>
      <c r="L78" s="35">
        <v>1</v>
      </c>
      <c r="M78" s="35">
        <v>1</v>
      </c>
      <c r="N78" s="35">
        <v>1</v>
      </c>
      <c r="O78" s="35">
        <v>1</v>
      </c>
      <c r="P78" s="35"/>
      <c r="Q78" s="35"/>
      <c r="R78" s="32"/>
      <c r="S78" s="36">
        <f t="shared" si="9"/>
        <v>0.12</v>
      </c>
      <c r="T78" s="39">
        <f t="shared" si="5"/>
        <v>0.12</v>
      </c>
      <c r="U78" s="36">
        <v>0.5</v>
      </c>
    </row>
    <row r="79" spans="1:21" x14ac:dyDescent="0.25">
      <c r="A79" s="30">
        <f t="shared" si="8"/>
        <v>69</v>
      </c>
      <c r="B79" s="32"/>
      <c r="C79" s="32"/>
      <c r="D79" s="102">
        <v>3036</v>
      </c>
      <c r="E79" s="32"/>
      <c r="F79" s="33">
        <v>1</v>
      </c>
      <c r="G79" s="32" t="s">
        <v>1143</v>
      </c>
      <c r="H79" s="103">
        <v>1</v>
      </c>
      <c r="I79" s="32">
        <v>4</v>
      </c>
      <c r="J79" s="35" t="s">
        <v>46</v>
      </c>
      <c r="K79" s="35" t="s">
        <v>879</v>
      </c>
      <c r="L79" s="35">
        <v>1</v>
      </c>
      <c r="M79" s="35">
        <v>1</v>
      </c>
      <c r="N79" s="35">
        <v>1</v>
      </c>
      <c r="O79" s="35"/>
      <c r="P79" s="35"/>
      <c r="Q79" s="35"/>
      <c r="R79" s="32"/>
      <c r="S79" s="36">
        <f t="shared" si="9"/>
        <v>4</v>
      </c>
      <c r="T79" s="39">
        <f t="shared" si="5"/>
        <v>4</v>
      </c>
      <c r="U79" s="36">
        <v>15</v>
      </c>
    </row>
    <row r="80" spans="1:21" x14ac:dyDescent="0.25">
      <c r="A80" s="30">
        <f t="shared" si="8"/>
        <v>70</v>
      </c>
      <c r="B80" s="32"/>
      <c r="C80" s="32"/>
      <c r="D80" s="102">
        <v>3058</v>
      </c>
      <c r="E80" s="32"/>
      <c r="F80" s="33">
        <v>0.32</v>
      </c>
      <c r="G80" s="32" t="s">
        <v>1144</v>
      </c>
      <c r="H80" s="103">
        <v>1</v>
      </c>
      <c r="I80" s="32">
        <v>4</v>
      </c>
      <c r="J80" s="35" t="s">
        <v>57</v>
      </c>
      <c r="K80" s="35" t="s">
        <v>879</v>
      </c>
      <c r="L80" s="35">
        <v>1</v>
      </c>
      <c r="M80" s="35">
        <v>1</v>
      </c>
      <c r="N80" s="35">
        <v>1</v>
      </c>
      <c r="O80" s="35"/>
      <c r="P80" s="35"/>
      <c r="Q80" s="35"/>
      <c r="R80" s="32"/>
      <c r="S80" s="36">
        <f t="shared" si="9"/>
        <v>1.28</v>
      </c>
      <c r="T80" s="39">
        <f t="shared" si="5"/>
        <v>1.28</v>
      </c>
      <c r="U80" s="36">
        <v>2.6</v>
      </c>
    </row>
    <row r="81" spans="1:21" x14ac:dyDescent="0.25">
      <c r="A81" s="30">
        <f t="shared" si="8"/>
        <v>71</v>
      </c>
      <c r="B81" s="32"/>
      <c r="C81" s="32"/>
      <c r="D81" s="102">
        <f>D80+1</f>
        <v>3059</v>
      </c>
      <c r="E81" s="32"/>
      <c r="F81" s="33">
        <v>0.32</v>
      </c>
      <c r="G81" s="32" t="s">
        <v>1145</v>
      </c>
      <c r="H81" s="103">
        <v>1</v>
      </c>
      <c r="I81" s="32">
        <v>4</v>
      </c>
      <c r="J81" s="35" t="s">
        <v>57</v>
      </c>
      <c r="K81" s="35" t="s">
        <v>1050</v>
      </c>
      <c r="L81" s="35">
        <v>2</v>
      </c>
      <c r="M81" s="35">
        <v>2</v>
      </c>
      <c r="N81" s="35">
        <v>2</v>
      </c>
      <c r="O81" s="35"/>
      <c r="P81" s="35"/>
      <c r="Q81" s="35"/>
      <c r="R81" s="32"/>
      <c r="S81" s="36">
        <f t="shared" si="9"/>
        <v>1.28</v>
      </c>
      <c r="T81" s="39">
        <f t="shared" si="5"/>
        <v>1.28</v>
      </c>
      <c r="U81" s="36">
        <v>2.6</v>
      </c>
    </row>
    <row r="82" spans="1:21" x14ac:dyDescent="0.25">
      <c r="A82" s="30">
        <f t="shared" si="8"/>
        <v>72</v>
      </c>
      <c r="B82" s="32"/>
      <c r="C82" s="32"/>
      <c r="D82" s="102">
        <f>D81+1</f>
        <v>3060</v>
      </c>
      <c r="E82" s="32"/>
      <c r="F82" s="33">
        <v>0.32</v>
      </c>
      <c r="G82" s="32" t="s">
        <v>1146</v>
      </c>
      <c r="H82" s="103">
        <v>1</v>
      </c>
      <c r="I82" s="32">
        <v>4</v>
      </c>
      <c r="J82" s="35" t="s">
        <v>51</v>
      </c>
      <c r="K82" s="35" t="s">
        <v>880</v>
      </c>
      <c r="L82" s="35">
        <v>1</v>
      </c>
      <c r="M82" s="35">
        <v>1</v>
      </c>
      <c r="N82" s="35">
        <v>1</v>
      </c>
      <c r="O82" s="35"/>
      <c r="P82" s="35"/>
      <c r="Q82" s="35"/>
      <c r="R82" s="32"/>
      <c r="S82" s="36">
        <f t="shared" si="9"/>
        <v>1.28</v>
      </c>
      <c r="T82" s="39">
        <f t="shared" si="5"/>
        <v>1.28</v>
      </c>
      <c r="U82" s="36">
        <v>4.25</v>
      </c>
    </row>
    <row r="83" spans="1:21" x14ac:dyDescent="0.25">
      <c r="A83" s="30">
        <f t="shared" si="8"/>
        <v>73</v>
      </c>
      <c r="B83" s="32"/>
      <c r="C83" s="32"/>
      <c r="D83" s="100" t="s">
        <v>1147</v>
      </c>
      <c r="E83" s="32"/>
      <c r="F83" s="33">
        <v>0.32</v>
      </c>
      <c r="G83" s="32" t="s">
        <v>1148</v>
      </c>
      <c r="H83" s="103">
        <v>1</v>
      </c>
      <c r="I83" s="32">
        <v>4</v>
      </c>
      <c r="J83" s="35" t="s">
        <v>57</v>
      </c>
      <c r="K83" s="35" t="s">
        <v>1050</v>
      </c>
      <c r="L83" s="35">
        <v>2</v>
      </c>
      <c r="M83" s="35">
        <v>2</v>
      </c>
      <c r="N83" s="35">
        <v>2</v>
      </c>
      <c r="O83" s="35">
        <v>2</v>
      </c>
      <c r="P83" s="35"/>
      <c r="Q83" s="35"/>
      <c r="R83" s="32"/>
      <c r="S83" s="36">
        <f t="shared" si="9"/>
        <v>1.28</v>
      </c>
      <c r="T83" s="39">
        <f t="shared" si="5"/>
        <v>1.28</v>
      </c>
      <c r="U83" s="36">
        <v>2.6</v>
      </c>
    </row>
    <row r="84" spans="1:21" x14ac:dyDescent="0.25">
      <c r="A84" s="30">
        <f t="shared" si="8"/>
        <v>74</v>
      </c>
      <c r="B84" s="32"/>
      <c r="C84" s="32"/>
      <c r="D84" s="102">
        <v>3065</v>
      </c>
      <c r="E84" s="32"/>
      <c r="F84" s="33">
        <v>0.32</v>
      </c>
      <c r="G84" s="121" t="s">
        <v>1149</v>
      </c>
      <c r="H84" s="103">
        <v>1</v>
      </c>
      <c r="I84" s="32">
        <v>4</v>
      </c>
      <c r="J84" s="35" t="s">
        <v>51</v>
      </c>
      <c r="K84" s="35">
        <v>1</v>
      </c>
      <c r="L84" s="35">
        <v>1</v>
      </c>
      <c r="M84" s="35">
        <v>1</v>
      </c>
      <c r="N84" s="35">
        <v>1</v>
      </c>
      <c r="O84" s="35"/>
      <c r="P84" s="35"/>
      <c r="Q84" s="35">
        <v>1</v>
      </c>
      <c r="R84" s="32"/>
      <c r="S84" s="36">
        <f t="shared" si="9"/>
        <v>1.28</v>
      </c>
      <c r="T84" s="39">
        <f t="shared" si="5"/>
        <v>1.28</v>
      </c>
      <c r="U84" s="36">
        <v>4.25</v>
      </c>
    </row>
    <row r="85" spans="1:21" x14ac:dyDescent="0.25">
      <c r="A85" s="30">
        <f t="shared" si="8"/>
        <v>75</v>
      </c>
      <c r="B85" s="32"/>
      <c r="C85" s="32"/>
      <c r="D85" s="102">
        <f>D84+1</f>
        <v>3066</v>
      </c>
      <c r="E85" s="32"/>
      <c r="F85" s="33">
        <v>0.5</v>
      </c>
      <c r="G85" s="32" t="s">
        <v>1150</v>
      </c>
      <c r="H85" s="103">
        <v>1</v>
      </c>
      <c r="I85" s="32">
        <v>4</v>
      </c>
      <c r="J85" s="35" t="s">
        <v>51</v>
      </c>
      <c r="K85" s="35">
        <v>6</v>
      </c>
      <c r="L85" s="35">
        <v>3</v>
      </c>
      <c r="M85" s="35">
        <v>5</v>
      </c>
      <c r="N85" s="35">
        <v>3</v>
      </c>
      <c r="O85" s="35"/>
      <c r="P85" s="35"/>
      <c r="Q85" s="35">
        <v>1</v>
      </c>
      <c r="R85" s="32"/>
      <c r="S85" s="36">
        <f t="shared" si="9"/>
        <v>2</v>
      </c>
      <c r="T85" s="39">
        <f t="shared" si="5"/>
        <v>2</v>
      </c>
      <c r="U85" s="36">
        <v>5</v>
      </c>
    </row>
    <row r="86" spans="1:21" ht="16.5" thickBot="1" x14ac:dyDescent="0.3">
      <c r="A86" s="30">
        <f t="shared" si="8"/>
        <v>76</v>
      </c>
      <c r="B86" s="32"/>
      <c r="C86" s="32"/>
      <c r="D86" s="102">
        <v>3067</v>
      </c>
      <c r="E86" s="32"/>
      <c r="F86" s="33">
        <v>0.32</v>
      </c>
      <c r="G86" s="32" t="s">
        <v>1151</v>
      </c>
      <c r="H86" s="103">
        <v>1</v>
      </c>
      <c r="I86" s="32">
        <v>4</v>
      </c>
      <c r="J86" s="35" t="s">
        <v>46</v>
      </c>
      <c r="K86" s="35" t="s">
        <v>879</v>
      </c>
      <c r="L86" s="35">
        <v>1</v>
      </c>
      <c r="M86" s="35">
        <v>1</v>
      </c>
      <c r="N86" s="35">
        <v>1</v>
      </c>
      <c r="O86" s="35"/>
      <c r="P86" s="35"/>
      <c r="Q86" s="35"/>
      <c r="R86" s="32"/>
      <c r="S86" s="36">
        <f t="shared" si="9"/>
        <v>1.28</v>
      </c>
      <c r="T86" s="39">
        <f t="shared" si="5"/>
        <v>1.28</v>
      </c>
      <c r="U86" s="36">
        <v>2.6</v>
      </c>
    </row>
    <row r="87" spans="1:21" ht="16.5" thickTop="1" x14ac:dyDescent="0.25">
      <c r="A87" s="42"/>
      <c r="B87" s="43" t="s">
        <v>69</v>
      </c>
      <c r="C87" s="44"/>
      <c r="D87" s="45"/>
      <c r="E87" s="44"/>
      <c r="F87" s="46"/>
      <c r="G87" s="44"/>
      <c r="H87" s="44"/>
      <c r="I87" s="44"/>
      <c r="J87" s="47"/>
      <c r="K87" s="48"/>
      <c r="L87" s="48"/>
      <c r="M87" s="48"/>
      <c r="N87" s="48"/>
      <c r="O87" s="48"/>
      <c r="P87" s="48"/>
      <c r="Q87" s="48"/>
      <c r="R87" s="48"/>
      <c r="S87" s="49"/>
      <c r="T87" s="50"/>
      <c r="U87" s="51"/>
    </row>
    <row r="88" spans="1:21" ht="16.5" thickBot="1" x14ac:dyDescent="0.3">
      <c r="A88" s="52"/>
      <c r="B88" s="53" t="s">
        <v>70</v>
      </c>
      <c r="C88" s="54"/>
      <c r="D88" s="55"/>
      <c r="E88" s="54"/>
      <c r="F88" s="56"/>
      <c r="G88" s="54"/>
      <c r="H88" s="54"/>
      <c r="I88" s="54"/>
      <c r="J88" s="57"/>
      <c r="K88" s="48"/>
      <c r="L88" s="48"/>
      <c r="M88" s="48"/>
      <c r="N88" s="48"/>
      <c r="O88" s="48"/>
      <c r="P88" s="48"/>
      <c r="Q88" s="48"/>
      <c r="R88" s="107" t="s">
        <v>12</v>
      </c>
      <c r="S88" s="108"/>
      <c r="T88" s="108"/>
      <c r="U88" s="109"/>
    </row>
    <row r="89" spans="1:21" ht="16.5" thickTop="1" x14ac:dyDescent="0.25">
      <c r="A89" s="52"/>
      <c r="B89" s="53" t="s">
        <v>71</v>
      </c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110" t="s">
        <v>72</v>
      </c>
      <c r="S89" s="111"/>
      <c r="T89" s="111"/>
      <c r="U89" s="112">
        <f>SUM(S10:S86)</f>
        <v>228.13999999999996</v>
      </c>
    </row>
    <row r="90" spans="1:21" x14ac:dyDescent="0.25">
      <c r="A90" s="52"/>
      <c r="B90" s="113"/>
      <c r="C90" s="127"/>
      <c r="D90" s="99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48"/>
      <c r="R90" s="115" t="s">
        <v>73</v>
      </c>
      <c r="S90" s="64"/>
      <c r="T90" s="65"/>
      <c r="U90" s="116">
        <f>SUM(T10:T86)</f>
        <v>232.33999999999997</v>
      </c>
    </row>
    <row r="91" spans="1:21" x14ac:dyDescent="0.25">
      <c r="A91" s="52"/>
      <c r="B91" s="67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48"/>
      <c r="R91" s="115" t="s">
        <v>74</v>
      </c>
      <c r="S91" s="64"/>
      <c r="T91" s="65"/>
      <c r="U91" s="116">
        <f>SUM(U10:U86)</f>
        <v>1002.4500000000002</v>
      </c>
    </row>
    <row r="92" spans="1:21" x14ac:dyDescent="0.25">
      <c r="A92" s="52"/>
      <c r="B92" s="67"/>
      <c r="C92" s="54"/>
      <c r="D92" s="55"/>
      <c r="E92" s="54"/>
      <c r="F92" s="56"/>
      <c r="G92" s="54"/>
      <c r="H92" s="54"/>
      <c r="I92" s="54"/>
      <c r="J92" s="57"/>
      <c r="K92" s="48"/>
      <c r="L92" s="48"/>
      <c r="M92" s="48"/>
      <c r="N92" s="48"/>
      <c r="O92" s="48"/>
      <c r="P92" s="48"/>
      <c r="Q92" s="48"/>
      <c r="R92" s="117" t="s">
        <v>75</v>
      </c>
      <c r="S92" s="64"/>
      <c r="T92" s="65"/>
      <c r="U92" s="118">
        <f>SUM(H10:H86)</f>
        <v>76</v>
      </c>
    </row>
    <row r="93" spans="1:21" ht="16.5" thickBot="1" x14ac:dyDescent="0.3">
      <c r="A93" s="71"/>
      <c r="B93" s="72"/>
      <c r="C93" s="73"/>
      <c r="D93" s="74"/>
      <c r="E93" s="73"/>
      <c r="F93" s="75"/>
      <c r="G93" s="73"/>
      <c r="H93" s="73"/>
      <c r="I93" s="73"/>
      <c r="J93" s="76"/>
      <c r="K93" s="119"/>
      <c r="L93" s="119"/>
      <c r="M93" s="119"/>
      <c r="N93" s="119"/>
      <c r="O93" s="119"/>
      <c r="P93" s="119"/>
      <c r="Q93" s="119"/>
      <c r="R93" s="117" t="s">
        <v>76</v>
      </c>
      <c r="S93" s="79"/>
      <c r="T93" s="79"/>
      <c r="U93" s="120">
        <f>SUM(I10:I86)</f>
        <v>604</v>
      </c>
    </row>
    <row r="94" spans="1:21" ht="16.5" thickTop="1" x14ac:dyDescent="0.25">
      <c r="A94" s="81"/>
      <c r="B94" s="82" t="s">
        <v>1229</v>
      </c>
      <c r="C94" s="83"/>
      <c r="D94" s="83"/>
      <c r="E94" s="83"/>
      <c r="F94" s="84"/>
      <c r="G94" s="83"/>
      <c r="H94" s="83"/>
      <c r="I94" s="83"/>
      <c r="J94" s="85"/>
      <c r="K94" s="83"/>
      <c r="L94" s="83"/>
      <c r="M94" s="83"/>
      <c r="N94" s="83"/>
      <c r="O94" s="83"/>
      <c r="P94" s="83"/>
      <c r="Q94" s="83"/>
      <c r="R94" s="83"/>
      <c r="S94" s="84"/>
      <c r="T94" s="84"/>
      <c r="U94" s="86"/>
    </row>
  </sheetData>
  <printOptions gridLinesSet="0"/>
  <pageMargins left="0.75" right="0.25" top="0.75" bottom="0.55000000000000004" header="0.5" footer="0.5"/>
  <pageSetup scale="45" orientation="portrait" horizontalDpi="300" verticalDpi="300" r:id="rId1"/>
  <headerFooter alignWithMargins="0">
    <oddHeader>&amp;L&amp;D</oddHeader>
    <oddFooter>&amp;LREGPB18.XLS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9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700</v>
      </c>
      <c r="E10" s="32"/>
      <c r="F10" s="33"/>
      <c r="G10" s="32"/>
      <c r="H10" s="34"/>
      <c r="I10" s="32"/>
      <c r="J10" s="35"/>
      <c r="K10" s="35"/>
      <c r="L10" s="35"/>
      <c r="M10" s="35"/>
      <c r="N10" s="35"/>
      <c r="O10" s="35"/>
      <c r="P10" s="35"/>
      <c r="Q10" s="35"/>
      <c r="R10" s="36"/>
      <c r="S10" s="36" t="str">
        <f>IF(F10*I10&gt;0,F10*I10," ")</f>
        <v xml:space="preserve"> </v>
      </c>
      <c r="T10" s="37" t="str">
        <f t="shared" ref="T10:T39" si="0">S10</f>
        <v xml:space="preserve"> </v>
      </c>
      <c r="U10" s="36"/>
    </row>
    <row r="11" spans="1:21" x14ac:dyDescent="0.25">
      <c r="A11" s="30">
        <f t="shared" ref="A11:A74" si="1">A10+1</f>
        <v>2</v>
      </c>
      <c r="B11" s="32"/>
      <c r="C11" s="32"/>
      <c r="D11" s="32">
        <f>D10+1</f>
        <v>701</v>
      </c>
      <c r="E11" s="32"/>
      <c r="F11" s="38"/>
      <c r="G11" s="32"/>
      <c r="H11" s="34"/>
      <c r="I11" s="32"/>
      <c r="J11" s="35"/>
      <c r="K11" s="32"/>
      <c r="L11" s="32"/>
      <c r="M11" s="32"/>
      <c r="N11" s="32"/>
      <c r="O11" s="32"/>
      <c r="P11" s="32"/>
      <c r="Q11" s="32"/>
      <c r="R11" s="32"/>
      <c r="S11" s="36" t="str">
        <f t="shared" ref="S11:S74" si="2">IF(F11*I11&gt;0,F11*I11," ")</f>
        <v xml:space="preserve"> </v>
      </c>
      <c r="T11" s="39" t="str">
        <f t="shared" si="0"/>
        <v xml:space="preserve"> </v>
      </c>
      <c r="U11" s="36"/>
    </row>
    <row r="12" spans="1:21" x14ac:dyDescent="0.25">
      <c r="A12" s="30">
        <f t="shared" si="1"/>
        <v>3</v>
      </c>
      <c r="B12" s="32"/>
      <c r="C12" s="32"/>
      <c r="D12" s="32">
        <f t="shared" ref="D12:D74" si="3">D11+1</f>
        <v>702</v>
      </c>
      <c r="E12" s="32"/>
      <c r="F12" s="38"/>
      <c r="G12" s="32"/>
      <c r="H12" s="34"/>
      <c r="I12" s="32"/>
      <c r="J12" s="35"/>
      <c r="K12" s="32"/>
      <c r="L12" s="32"/>
      <c r="M12" s="32"/>
      <c r="N12" s="32"/>
      <c r="O12" s="32"/>
      <c r="P12" s="32"/>
      <c r="Q12" s="32"/>
      <c r="R12" s="32"/>
      <c r="S12" s="36" t="str">
        <f t="shared" si="2"/>
        <v xml:space="preserve"> </v>
      </c>
      <c r="T12" s="39" t="str">
        <f t="shared" si="0"/>
        <v xml:space="preserve"> </v>
      </c>
      <c r="U12" s="36"/>
    </row>
    <row r="13" spans="1:21" x14ac:dyDescent="0.25">
      <c r="A13" s="30">
        <f t="shared" si="1"/>
        <v>4</v>
      </c>
      <c r="B13" s="32"/>
      <c r="C13" s="32"/>
      <c r="D13" s="32">
        <f t="shared" si="3"/>
        <v>703</v>
      </c>
      <c r="E13" s="32"/>
      <c r="F13" s="38"/>
      <c r="G13" s="32"/>
      <c r="H13" s="34"/>
      <c r="I13" s="32"/>
      <c r="J13" s="35"/>
      <c r="K13" s="32"/>
      <c r="L13" s="32"/>
      <c r="M13" s="32"/>
      <c r="N13" s="32"/>
      <c r="O13" s="32"/>
      <c r="P13" s="32"/>
      <c r="Q13" s="32"/>
      <c r="R13" s="32"/>
      <c r="S13" s="36" t="str">
        <f t="shared" si="2"/>
        <v xml:space="preserve"> </v>
      </c>
      <c r="T13" s="39" t="str">
        <f t="shared" si="0"/>
        <v xml:space="preserve"> </v>
      </c>
      <c r="U13" s="36"/>
    </row>
    <row r="14" spans="1:21" x14ac:dyDescent="0.25">
      <c r="A14" s="30">
        <f t="shared" si="1"/>
        <v>5</v>
      </c>
      <c r="B14" s="32"/>
      <c r="C14" s="32"/>
      <c r="D14" s="32">
        <f t="shared" si="3"/>
        <v>704</v>
      </c>
      <c r="E14" s="32"/>
      <c r="F14" s="38"/>
      <c r="G14" s="32"/>
      <c r="H14" s="34"/>
      <c r="I14" s="32"/>
      <c r="J14" s="35"/>
      <c r="K14" s="32"/>
      <c r="L14" s="32"/>
      <c r="M14" s="32"/>
      <c r="N14" s="32"/>
      <c r="O14" s="32"/>
      <c r="P14" s="32"/>
      <c r="Q14" s="32"/>
      <c r="R14" s="32"/>
      <c r="S14" s="36" t="str">
        <f t="shared" si="2"/>
        <v xml:space="preserve"> </v>
      </c>
      <c r="T14" s="39" t="str">
        <f t="shared" si="0"/>
        <v xml:space="preserve"> </v>
      </c>
      <c r="U14" s="36"/>
    </row>
    <row r="15" spans="1:21" x14ac:dyDescent="0.25">
      <c r="A15" s="30">
        <f t="shared" si="1"/>
        <v>6</v>
      </c>
      <c r="B15" s="32"/>
      <c r="C15" s="32"/>
      <c r="D15" s="32">
        <f t="shared" si="3"/>
        <v>705</v>
      </c>
      <c r="E15" s="32"/>
      <c r="F15" s="38"/>
      <c r="G15" s="32"/>
      <c r="H15" s="34"/>
      <c r="I15" s="32"/>
      <c r="J15" s="35"/>
      <c r="K15" s="32"/>
      <c r="L15" s="32"/>
      <c r="M15" s="32"/>
      <c r="N15" s="32"/>
      <c r="O15" s="32"/>
      <c r="P15" s="32"/>
      <c r="Q15" s="32"/>
      <c r="R15" s="32"/>
      <c r="S15" s="36" t="str">
        <f t="shared" si="2"/>
        <v xml:space="preserve"> </v>
      </c>
      <c r="T15" s="39" t="str">
        <f t="shared" si="0"/>
        <v xml:space="preserve"> </v>
      </c>
      <c r="U15" s="36"/>
    </row>
    <row r="16" spans="1:21" x14ac:dyDescent="0.25">
      <c r="A16" s="30">
        <f t="shared" si="1"/>
        <v>7</v>
      </c>
      <c r="B16" s="32"/>
      <c r="C16" s="32"/>
      <c r="D16" s="32">
        <f t="shared" si="3"/>
        <v>706</v>
      </c>
      <c r="E16" s="32"/>
      <c r="F16" s="38"/>
      <c r="G16" s="32"/>
      <c r="H16" s="34"/>
      <c r="I16" s="32"/>
      <c r="J16" s="35"/>
      <c r="K16" s="32"/>
      <c r="L16" s="32"/>
      <c r="M16" s="32"/>
      <c r="N16" s="32"/>
      <c r="O16" s="32"/>
      <c r="P16" s="32"/>
      <c r="Q16" s="32"/>
      <c r="R16" s="32"/>
      <c r="S16" s="36" t="str">
        <f t="shared" si="2"/>
        <v xml:space="preserve"> </v>
      </c>
      <c r="T16" s="39" t="str">
        <f t="shared" si="0"/>
        <v xml:space="preserve"> </v>
      </c>
      <c r="U16" s="36"/>
    </row>
    <row r="17" spans="1:21" x14ac:dyDescent="0.25">
      <c r="A17" s="30">
        <f t="shared" si="1"/>
        <v>8</v>
      </c>
      <c r="B17" s="32"/>
      <c r="C17" s="32"/>
      <c r="D17" s="32">
        <f t="shared" si="3"/>
        <v>707</v>
      </c>
      <c r="E17" s="32"/>
      <c r="F17" s="38"/>
      <c r="G17" s="32"/>
      <c r="H17" s="34"/>
      <c r="I17" s="32"/>
      <c r="J17" s="35"/>
      <c r="K17" s="32"/>
      <c r="L17" s="32"/>
      <c r="M17" s="32"/>
      <c r="N17" s="32"/>
      <c r="O17" s="32"/>
      <c r="P17" s="32"/>
      <c r="Q17" s="32"/>
      <c r="R17" s="32"/>
      <c r="S17" s="36" t="str">
        <f t="shared" si="2"/>
        <v xml:space="preserve"> </v>
      </c>
      <c r="T17" s="39" t="str">
        <f t="shared" si="0"/>
        <v xml:space="preserve"> </v>
      </c>
      <c r="U17" s="36"/>
    </row>
    <row r="18" spans="1:21" x14ac:dyDescent="0.25">
      <c r="A18" s="30">
        <f t="shared" si="1"/>
        <v>9</v>
      </c>
      <c r="B18" s="32"/>
      <c r="C18" s="32"/>
      <c r="D18" s="32">
        <f t="shared" si="3"/>
        <v>708</v>
      </c>
      <c r="E18" s="32"/>
      <c r="F18" s="38"/>
      <c r="G18" s="32"/>
      <c r="H18" s="34"/>
      <c r="I18" s="32"/>
      <c r="J18" s="35"/>
      <c r="K18" s="32"/>
      <c r="L18" s="32"/>
      <c r="M18" s="32"/>
      <c r="N18" s="32"/>
      <c r="O18" s="32"/>
      <c r="P18" s="32"/>
      <c r="Q18" s="32"/>
      <c r="R18" s="32"/>
      <c r="S18" s="36" t="str">
        <f t="shared" si="2"/>
        <v xml:space="preserve"> </v>
      </c>
      <c r="T18" s="39" t="str">
        <f t="shared" si="0"/>
        <v xml:space="preserve"> </v>
      </c>
      <c r="U18" s="36"/>
    </row>
    <row r="19" spans="1:21" x14ac:dyDescent="0.25">
      <c r="A19" s="30">
        <f t="shared" si="1"/>
        <v>10</v>
      </c>
      <c r="B19" s="32"/>
      <c r="C19" s="32"/>
      <c r="D19" s="32">
        <f t="shared" si="3"/>
        <v>709</v>
      </c>
      <c r="E19" s="32"/>
      <c r="F19" s="38"/>
      <c r="G19" s="32"/>
      <c r="H19" s="34"/>
      <c r="I19" s="32"/>
      <c r="J19" s="35"/>
      <c r="K19" s="32"/>
      <c r="L19" s="32"/>
      <c r="M19" s="32"/>
      <c r="N19" s="32"/>
      <c r="O19" s="32"/>
      <c r="P19" s="32"/>
      <c r="Q19" s="32"/>
      <c r="R19" s="32"/>
      <c r="S19" s="36" t="str">
        <f t="shared" si="2"/>
        <v xml:space="preserve"> </v>
      </c>
      <c r="T19" s="39" t="str">
        <f t="shared" si="0"/>
        <v xml:space="preserve"> </v>
      </c>
      <c r="U19" s="36"/>
    </row>
    <row r="20" spans="1:21" x14ac:dyDescent="0.25">
      <c r="A20" s="30">
        <f t="shared" si="1"/>
        <v>11</v>
      </c>
      <c r="B20" s="32"/>
      <c r="C20" s="32"/>
      <c r="D20" s="32">
        <f t="shared" si="3"/>
        <v>710</v>
      </c>
      <c r="E20" s="32"/>
      <c r="F20" s="38"/>
      <c r="G20" s="32"/>
      <c r="H20" s="34"/>
      <c r="I20" s="32"/>
      <c r="J20" s="35"/>
      <c r="K20" s="32"/>
      <c r="L20" s="32"/>
      <c r="M20" s="32"/>
      <c r="N20" s="32"/>
      <c r="O20" s="32"/>
      <c r="P20" s="32"/>
      <c r="Q20" s="32"/>
      <c r="R20" s="32"/>
      <c r="S20" s="36" t="str">
        <f t="shared" si="2"/>
        <v xml:space="preserve"> </v>
      </c>
      <c r="T20" s="39" t="str">
        <f t="shared" si="0"/>
        <v xml:space="preserve"> </v>
      </c>
      <c r="U20" s="36"/>
    </row>
    <row r="21" spans="1:21" x14ac:dyDescent="0.25">
      <c r="A21" s="30">
        <f t="shared" si="1"/>
        <v>12</v>
      </c>
      <c r="B21" s="32"/>
      <c r="C21" s="32"/>
      <c r="D21" s="32">
        <f t="shared" si="3"/>
        <v>711</v>
      </c>
      <c r="E21" s="32"/>
      <c r="F21" s="38"/>
      <c r="G21" s="32"/>
      <c r="H21" s="34"/>
      <c r="I21" s="32"/>
      <c r="J21" s="35"/>
      <c r="K21" s="32"/>
      <c r="L21" s="32"/>
      <c r="M21" s="32"/>
      <c r="N21" s="32"/>
      <c r="O21" s="32"/>
      <c r="P21" s="32"/>
      <c r="Q21" s="32"/>
      <c r="R21" s="32"/>
      <c r="S21" s="36" t="str">
        <f t="shared" si="2"/>
        <v xml:space="preserve"> </v>
      </c>
      <c r="T21" s="39" t="str">
        <f t="shared" si="0"/>
        <v xml:space="preserve"> </v>
      </c>
      <c r="U21" s="36"/>
    </row>
    <row r="22" spans="1:21" x14ac:dyDescent="0.25">
      <c r="A22" s="30">
        <f t="shared" si="1"/>
        <v>13</v>
      </c>
      <c r="B22" s="32"/>
      <c r="C22" s="32"/>
      <c r="D22" s="32">
        <f t="shared" si="3"/>
        <v>712</v>
      </c>
      <c r="E22" s="32"/>
      <c r="F22" s="38"/>
      <c r="G22" s="32"/>
      <c r="H22" s="34"/>
      <c r="I22" s="32"/>
      <c r="J22" s="35"/>
      <c r="K22" s="32"/>
      <c r="L22" s="32"/>
      <c r="M22" s="32"/>
      <c r="N22" s="32"/>
      <c r="O22" s="32"/>
      <c r="P22" s="32"/>
      <c r="Q22" s="32"/>
      <c r="R22" s="32"/>
      <c r="S22" s="36" t="str">
        <f t="shared" si="2"/>
        <v xml:space="preserve"> </v>
      </c>
      <c r="T22" s="39" t="str">
        <f t="shared" si="0"/>
        <v xml:space="preserve"> </v>
      </c>
      <c r="U22" s="36"/>
    </row>
    <row r="23" spans="1:21" x14ac:dyDescent="0.25">
      <c r="A23" s="30">
        <f t="shared" si="1"/>
        <v>14</v>
      </c>
      <c r="B23" s="32"/>
      <c r="C23" s="32"/>
      <c r="D23" s="32">
        <f t="shared" si="3"/>
        <v>713</v>
      </c>
      <c r="E23" s="32"/>
      <c r="F23" s="38"/>
      <c r="G23" s="32"/>
      <c r="H23" s="34"/>
      <c r="I23" s="32"/>
      <c r="J23" s="35"/>
      <c r="K23" s="32"/>
      <c r="L23" s="32"/>
      <c r="M23" s="32"/>
      <c r="N23" s="32"/>
      <c r="O23" s="32"/>
      <c r="P23" s="32"/>
      <c r="Q23" s="32"/>
      <c r="R23" s="32"/>
      <c r="S23" s="36" t="str">
        <f t="shared" si="2"/>
        <v xml:space="preserve"> </v>
      </c>
      <c r="T23" s="39" t="str">
        <f t="shared" si="0"/>
        <v xml:space="preserve"> </v>
      </c>
      <c r="U23" s="36"/>
    </row>
    <row r="24" spans="1:21" x14ac:dyDescent="0.25">
      <c r="A24" s="30">
        <f t="shared" si="1"/>
        <v>15</v>
      </c>
      <c r="B24" s="32"/>
      <c r="C24" s="32"/>
      <c r="D24" s="32">
        <f t="shared" si="3"/>
        <v>714</v>
      </c>
      <c r="E24" s="32"/>
      <c r="F24" s="38"/>
      <c r="G24" s="32"/>
      <c r="H24" s="34"/>
      <c r="I24" s="32"/>
      <c r="J24" s="35"/>
      <c r="K24" s="32"/>
      <c r="L24" s="32"/>
      <c r="M24" s="32"/>
      <c r="N24" s="32"/>
      <c r="O24" s="32"/>
      <c r="P24" s="32"/>
      <c r="Q24" s="32"/>
      <c r="R24" s="32"/>
      <c r="S24" s="36" t="str">
        <f t="shared" si="2"/>
        <v xml:space="preserve"> </v>
      </c>
      <c r="T24" s="39" t="str">
        <f t="shared" si="0"/>
        <v xml:space="preserve"> </v>
      </c>
      <c r="U24" s="36"/>
    </row>
    <row r="25" spans="1:21" x14ac:dyDescent="0.25">
      <c r="A25" s="30">
        <f t="shared" si="1"/>
        <v>16</v>
      </c>
      <c r="B25" s="32"/>
      <c r="C25" s="32"/>
      <c r="D25" s="32">
        <f t="shared" si="3"/>
        <v>715</v>
      </c>
      <c r="E25" s="32"/>
      <c r="F25" s="38"/>
      <c r="G25" s="32"/>
      <c r="H25" s="34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6" t="str">
        <f t="shared" si="2"/>
        <v xml:space="preserve"> </v>
      </c>
      <c r="T25" s="39" t="str">
        <f t="shared" si="0"/>
        <v xml:space="preserve"> </v>
      </c>
      <c r="U25" s="36"/>
    </row>
    <row r="26" spans="1:21" x14ac:dyDescent="0.25">
      <c r="A26" s="30">
        <f t="shared" si="1"/>
        <v>17</v>
      </c>
      <c r="B26" s="32"/>
      <c r="C26" s="32"/>
      <c r="D26" s="32">
        <f t="shared" si="3"/>
        <v>716</v>
      </c>
      <c r="E26" s="32"/>
      <c r="F26" s="38"/>
      <c r="G26" s="32"/>
      <c r="H26" s="34"/>
      <c r="I26" s="32"/>
      <c r="J26" s="35"/>
      <c r="K26" s="32"/>
      <c r="L26" s="32"/>
      <c r="M26" s="32"/>
      <c r="N26" s="32"/>
      <c r="O26" s="32"/>
      <c r="P26" s="32"/>
      <c r="Q26" s="32"/>
      <c r="R26" s="32"/>
      <c r="S26" s="36" t="str">
        <f t="shared" si="2"/>
        <v xml:space="preserve"> </v>
      </c>
      <c r="T26" s="39" t="str">
        <f t="shared" si="0"/>
        <v xml:space="preserve"> </v>
      </c>
      <c r="U26" s="36"/>
    </row>
    <row r="27" spans="1:21" x14ac:dyDescent="0.25">
      <c r="A27" s="30">
        <f t="shared" si="1"/>
        <v>18</v>
      </c>
      <c r="B27" s="32"/>
      <c r="C27" s="32"/>
      <c r="D27" s="32">
        <f t="shared" si="3"/>
        <v>717</v>
      </c>
      <c r="E27" s="32"/>
      <c r="F27" s="38"/>
      <c r="G27" s="32"/>
      <c r="H27" s="34"/>
      <c r="I27" s="32"/>
      <c r="J27" s="35"/>
      <c r="K27" s="32"/>
      <c r="L27" s="32"/>
      <c r="M27" s="32"/>
      <c r="N27" s="32"/>
      <c r="O27" s="32"/>
      <c r="P27" s="32"/>
      <c r="Q27" s="32"/>
      <c r="R27" s="32"/>
      <c r="S27" s="36" t="str">
        <f t="shared" si="2"/>
        <v xml:space="preserve"> </v>
      </c>
      <c r="T27" s="39" t="str">
        <f t="shared" si="0"/>
        <v xml:space="preserve"> </v>
      </c>
      <c r="U27" s="36"/>
    </row>
    <row r="28" spans="1:21" x14ac:dyDescent="0.25">
      <c r="A28" s="30">
        <f t="shared" si="1"/>
        <v>19</v>
      </c>
      <c r="B28" s="32"/>
      <c r="C28" s="32"/>
      <c r="D28" s="32">
        <f t="shared" si="3"/>
        <v>718</v>
      </c>
      <c r="E28" s="32"/>
      <c r="F28" s="38"/>
      <c r="G28" s="32"/>
      <c r="H28" s="34"/>
      <c r="I28" s="32"/>
      <c r="J28" s="35"/>
      <c r="K28" s="32"/>
      <c r="L28" s="32"/>
      <c r="M28" s="32"/>
      <c r="N28" s="32"/>
      <c r="O28" s="32"/>
      <c r="P28" s="32"/>
      <c r="Q28" s="32"/>
      <c r="R28" s="32"/>
      <c r="S28" s="36" t="str">
        <f t="shared" si="2"/>
        <v xml:space="preserve"> </v>
      </c>
      <c r="T28" s="39" t="str">
        <f t="shared" si="0"/>
        <v xml:space="preserve"> </v>
      </c>
      <c r="U28" s="36"/>
    </row>
    <row r="29" spans="1:21" x14ac:dyDescent="0.25">
      <c r="A29" s="30">
        <f t="shared" si="1"/>
        <v>20</v>
      </c>
      <c r="B29" s="32"/>
      <c r="C29" s="32"/>
      <c r="D29" s="32">
        <f t="shared" si="3"/>
        <v>719</v>
      </c>
      <c r="E29" s="32"/>
      <c r="F29" s="38"/>
      <c r="G29" s="32"/>
      <c r="H29" s="34"/>
      <c r="I29" s="32"/>
      <c r="J29" s="35"/>
      <c r="K29" s="32"/>
      <c r="L29" s="32"/>
      <c r="M29" s="32"/>
      <c r="N29" s="32"/>
      <c r="O29" s="32"/>
      <c r="P29" s="32"/>
      <c r="Q29" s="32"/>
      <c r="R29" s="32"/>
      <c r="S29" s="36" t="str">
        <f t="shared" si="2"/>
        <v xml:space="preserve"> </v>
      </c>
      <c r="T29" s="39" t="str">
        <f t="shared" si="0"/>
        <v xml:space="preserve"> </v>
      </c>
      <c r="U29" s="36"/>
    </row>
    <row r="30" spans="1:21" x14ac:dyDescent="0.25">
      <c r="A30" s="30">
        <f t="shared" si="1"/>
        <v>21</v>
      </c>
      <c r="B30" s="32"/>
      <c r="C30" s="32"/>
      <c r="D30" s="32">
        <f t="shared" si="3"/>
        <v>720</v>
      </c>
      <c r="E30" s="32"/>
      <c r="F30" s="38"/>
      <c r="G30" s="32"/>
      <c r="H30" s="34"/>
      <c r="I30" s="32"/>
      <c r="J30" s="35"/>
      <c r="K30" s="32"/>
      <c r="L30" s="32"/>
      <c r="M30" s="32"/>
      <c r="N30" s="32"/>
      <c r="O30" s="32"/>
      <c r="P30" s="32"/>
      <c r="Q30" s="32"/>
      <c r="R30" s="32"/>
      <c r="S30" s="36" t="str">
        <f t="shared" si="2"/>
        <v xml:space="preserve"> </v>
      </c>
      <c r="T30" s="39" t="str">
        <f t="shared" si="0"/>
        <v xml:space="preserve"> </v>
      </c>
      <c r="U30" s="36"/>
    </row>
    <row r="31" spans="1:21" x14ac:dyDescent="0.25">
      <c r="A31" s="30">
        <f t="shared" si="1"/>
        <v>22</v>
      </c>
      <c r="B31" s="32"/>
      <c r="C31" s="32"/>
      <c r="D31" s="32">
        <v>724</v>
      </c>
      <c r="E31" s="32"/>
      <c r="F31" s="38"/>
      <c r="G31" s="32"/>
      <c r="H31" s="34"/>
      <c r="I31" s="32"/>
      <c r="J31" s="35"/>
      <c r="K31" s="32"/>
      <c r="L31" s="32"/>
      <c r="M31" s="32"/>
      <c r="N31" s="32"/>
      <c r="O31" s="32"/>
      <c r="P31" s="32"/>
      <c r="Q31" s="32"/>
      <c r="R31" s="32"/>
      <c r="S31" s="36" t="str">
        <f t="shared" si="2"/>
        <v xml:space="preserve"> </v>
      </c>
      <c r="T31" s="39" t="str">
        <f t="shared" si="0"/>
        <v xml:space="preserve"> </v>
      </c>
      <c r="U31" s="36"/>
    </row>
    <row r="32" spans="1:21" x14ac:dyDescent="0.25">
      <c r="A32" s="30">
        <f t="shared" si="1"/>
        <v>23</v>
      </c>
      <c r="B32" s="32"/>
      <c r="C32" s="32"/>
      <c r="D32" s="32">
        <f t="shared" si="3"/>
        <v>725</v>
      </c>
      <c r="E32" s="32"/>
      <c r="F32" s="38"/>
      <c r="G32" s="32"/>
      <c r="H32" s="34"/>
      <c r="I32" s="32"/>
      <c r="J32" s="35"/>
      <c r="K32" s="32"/>
      <c r="L32" s="32"/>
      <c r="M32" s="32"/>
      <c r="N32" s="32"/>
      <c r="O32" s="32"/>
      <c r="P32" s="32"/>
      <c r="Q32" s="32"/>
      <c r="R32" s="32"/>
      <c r="S32" s="36" t="str">
        <f t="shared" si="2"/>
        <v xml:space="preserve"> </v>
      </c>
      <c r="T32" s="39" t="str">
        <f t="shared" si="0"/>
        <v xml:space="preserve"> </v>
      </c>
      <c r="U32" s="36"/>
    </row>
    <row r="33" spans="1:21" x14ac:dyDescent="0.25">
      <c r="A33" s="30">
        <f t="shared" si="1"/>
        <v>24</v>
      </c>
      <c r="B33" s="32"/>
      <c r="C33" s="32"/>
      <c r="D33" s="32">
        <f t="shared" si="3"/>
        <v>726</v>
      </c>
      <c r="E33" s="32"/>
      <c r="F33" s="38"/>
      <c r="G33" s="32"/>
      <c r="H33" s="34"/>
      <c r="I33" s="32"/>
      <c r="J33" s="35"/>
      <c r="K33" s="32"/>
      <c r="L33" s="32"/>
      <c r="M33" s="32"/>
      <c r="N33" s="32"/>
      <c r="O33" s="32"/>
      <c r="P33" s="32"/>
      <c r="Q33" s="32"/>
      <c r="R33" s="32"/>
      <c r="S33" s="36" t="str">
        <f t="shared" si="2"/>
        <v xml:space="preserve"> </v>
      </c>
      <c r="T33" s="39" t="str">
        <f t="shared" si="0"/>
        <v xml:space="preserve"> </v>
      </c>
      <c r="U33" s="36"/>
    </row>
    <row r="34" spans="1:21" x14ac:dyDescent="0.25">
      <c r="A34" s="30">
        <f t="shared" si="1"/>
        <v>25</v>
      </c>
      <c r="B34" s="32"/>
      <c r="C34" s="32"/>
      <c r="D34" s="32">
        <f t="shared" si="3"/>
        <v>727</v>
      </c>
      <c r="E34" s="32"/>
      <c r="F34" s="38"/>
      <c r="G34" s="32"/>
      <c r="H34" s="34"/>
      <c r="I34" s="32"/>
      <c r="J34" s="35"/>
      <c r="K34" s="32"/>
      <c r="L34" s="32"/>
      <c r="M34" s="32"/>
      <c r="N34" s="32"/>
      <c r="O34" s="32"/>
      <c r="P34" s="32"/>
      <c r="Q34" s="32"/>
      <c r="R34" s="32"/>
      <c r="S34" s="36" t="str">
        <f t="shared" si="2"/>
        <v xml:space="preserve"> </v>
      </c>
      <c r="T34" s="39" t="str">
        <f t="shared" si="0"/>
        <v xml:space="preserve"> </v>
      </c>
      <c r="U34" s="36"/>
    </row>
    <row r="35" spans="1:21" x14ac:dyDescent="0.25">
      <c r="A35" s="30">
        <f t="shared" si="1"/>
        <v>26</v>
      </c>
      <c r="B35" s="32"/>
      <c r="C35" s="32"/>
      <c r="D35" s="32">
        <f t="shared" si="3"/>
        <v>728</v>
      </c>
      <c r="E35" s="32"/>
      <c r="F35" s="38"/>
      <c r="G35" s="32"/>
      <c r="H35" s="34"/>
      <c r="I35" s="32"/>
      <c r="J35" s="35"/>
      <c r="K35" s="32"/>
      <c r="L35" s="32"/>
      <c r="M35" s="32"/>
      <c r="N35" s="32"/>
      <c r="O35" s="32"/>
      <c r="P35" s="32"/>
      <c r="Q35" s="32"/>
      <c r="R35" s="32"/>
      <c r="S35" s="36" t="str">
        <f t="shared" si="2"/>
        <v xml:space="preserve"> </v>
      </c>
      <c r="T35" s="39" t="str">
        <f t="shared" si="0"/>
        <v xml:space="preserve"> </v>
      </c>
      <c r="U35" s="36"/>
    </row>
    <row r="36" spans="1:21" x14ac:dyDescent="0.25">
      <c r="A36" s="30">
        <f t="shared" si="1"/>
        <v>27</v>
      </c>
      <c r="B36" s="32"/>
      <c r="C36" s="32"/>
      <c r="D36" s="32">
        <f t="shared" si="3"/>
        <v>729</v>
      </c>
      <c r="E36" s="32"/>
      <c r="F36" s="38"/>
      <c r="G36" s="32"/>
      <c r="H36" s="34"/>
      <c r="I36" s="32"/>
      <c r="J36" s="35"/>
      <c r="K36" s="32"/>
      <c r="L36" s="32"/>
      <c r="M36" s="32"/>
      <c r="N36" s="32"/>
      <c r="O36" s="32"/>
      <c r="P36" s="32"/>
      <c r="Q36" s="32"/>
      <c r="R36" s="32"/>
      <c r="S36" s="36" t="str">
        <f t="shared" si="2"/>
        <v xml:space="preserve"> </v>
      </c>
      <c r="T36" s="39" t="str">
        <f t="shared" si="0"/>
        <v xml:space="preserve"> </v>
      </c>
      <c r="U36" s="36"/>
    </row>
    <row r="37" spans="1:21" x14ac:dyDescent="0.25">
      <c r="A37" s="30">
        <f t="shared" si="1"/>
        <v>28</v>
      </c>
      <c r="B37" s="32"/>
      <c r="C37" s="32"/>
      <c r="D37" s="32">
        <v>732</v>
      </c>
      <c r="E37" s="32"/>
      <c r="F37" s="38"/>
      <c r="G37" s="32"/>
      <c r="H37" s="34"/>
      <c r="I37" s="32"/>
      <c r="J37" s="35"/>
      <c r="K37" s="32"/>
      <c r="L37" s="32"/>
      <c r="M37" s="32"/>
      <c r="N37" s="32"/>
      <c r="O37" s="32"/>
      <c r="P37" s="32"/>
      <c r="Q37" s="32"/>
      <c r="R37" s="32"/>
      <c r="S37" s="36" t="str">
        <f t="shared" si="2"/>
        <v xml:space="preserve"> </v>
      </c>
      <c r="T37" s="39" t="str">
        <f t="shared" si="0"/>
        <v xml:space="preserve"> </v>
      </c>
      <c r="U37" s="36"/>
    </row>
    <row r="38" spans="1:21" x14ac:dyDescent="0.25">
      <c r="A38" s="30">
        <f t="shared" si="1"/>
        <v>29</v>
      </c>
      <c r="B38" s="32"/>
      <c r="C38" s="32"/>
      <c r="D38" s="32">
        <f t="shared" si="3"/>
        <v>733</v>
      </c>
      <c r="E38" s="32"/>
      <c r="F38" s="38"/>
      <c r="G38" s="32"/>
      <c r="H38" s="34"/>
      <c r="I38" s="32"/>
      <c r="J38" s="35"/>
      <c r="K38" s="32"/>
      <c r="L38" s="32"/>
      <c r="M38" s="32"/>
      <c r="N38" s="32"/>
      <c r="O38" s="32"/>
      <c r="P38" s="32"/>
      <c r="Q38" s="32"/>
      <c r="R38" s="32"/>
      <c r="S38" s="36" t="str">
        <f t="shared" si="2"/>
        <v xml:space="preserve"> </v>
      </c>
      <c r="T38" s="39" t="str">
        <f t="shared" si="0"/>
        <v xml:space="preserve"> </v>
      </c>
      <c r="U38" s="36"/>
    </row>
    <row r="39" spans="1:21" x14ac:dyDescent="0.25">
      <c r="A39" s="30">
        <f t="shared" si="1"/>
        <v>30</v>
      </c>
      <c r="B39" s="32"/>
      <c r="C39" s="32"/>
      <c r="D39" s="32">
        <f t="shared" si="3"/>
        <v>734</v>
      </c>
      <c r="E39" s="32"/>
      <c r="F39" s="38"/>
      <c r="G39" s="32"/>
      <c r="H39" s="34"/>
      <c r="I39" s="32"/>
      <c r="J39" s="35"/>
      <c r="K39" s="32"/>
      <c r="L39" s="32"/>
      <c r="M39" s="32"/>
      <c r="N39" s="32"/>
      <c r="O39" s="32"/>
      <c r="P39" s="32"/>
      <c r="Q39" s="32"/>
      <c r="R39" s="32"/>
      <c r="S39" s="36" t="str">
        <f t="shared" si="2"/>
        <v xml:space="preserve"> </v>
      </c>
      <c r="T39" s="39" t="str">
        <f t="shared" si="0"/>
        <v xml:space="preserve"> </v>
      </c>
      <c r="U39" s="36"/>
    </row>
    <row r="40" spans="1:21" x14ac:dyDescent="0.25">
      <c r="A40" s="30">
        <f t="shared" si="1"/>
        <v>31</v>
      </c>
      <c r="B40" s="32"/>
      <c r="C40" s="32"/>
      <c r="D40" s="32">
        <v>736</v>
      </c>
      <c r="E40" s="32"/>
      <c r="F40" s="38">
        <v>0.03</v>
      </c>
      <c r="G40" s="32" t="s">
        <v>43</v>
      </c>
      <c r="H40" s="34">
        <v>1</v>
      </c>
      <c r="I40" s="32">
        <v>6</v>
      </c>
      <c r="J40" s="35" t="s">
        <v>44</v>
      </c>
      <c r="K40" s="32">
        <v>21198</v>
      </c>
      <c r="L40" s="32"/>
      <c r="M40" s="32"/>
      <c r="N40" s="32"/>
      <c r="O40" s="32"/>
      <c r="P40" s="32"/>
      <c r="Q40" s="32"/>
      <c r="R40" s="32"/>
      <c r="S40" s="36">
        <f t="shared" si="2"/>
        <v>0.18</v>
      </c>
      <c r="T40" s="39">
        <v>3.19</v>
      </c>
      <c r="U40" s="36">
        <v>9.5</v>
      </c>
    </row>
    <row r="41" spans="1:21" x14ac:dyDescent="0.25">
      <c r="A41" s="30">
        <f t="shared" si="1"/>
        <v>32</v>
      </c>
      <c r="B41" s="32"/>
      <c r="C41" s="32"/>
      <c r="D41" s="32">
        <f t="shared" si="3"/>
        <v>737</v>
      </c>
      <c r="E41" s="32"/>
      <c r="F41" s="38">
        <v>0.03</v>
      </c>
      <c r="G41" s="32" t="s">
        <v>45</v>
      </c>
      <c r="H41" s="34">
        <v>1</v>
      </c>
      <c r="I41" s="32">
        <v>4</v>
      </c>
      <c r="J41" s="35" t="s">
        <v>46</v>
      </c>
      <c r="K41" s="32">
        <v>21214</v>
      </c>
      <c r="L41" s="32"/>
      <c r="M41" s="32"/>
      <c r="N41" s="32"/>
      <c r="O41" s="32"/>
      <c r="P41" s="32"/>
      <c r="Q41" s="32"/>
      <c r="R41" s="32"/>
      <c r="S41" s="36">
        <f t="shared" si="2"/>
        <v>0.12</v>
      </c>
      <c r="T41" s="39">
        <v>0.71</v>
      </c>
      <c r="U41" s="36">
        <v>1.5</v>
      </c>
    </row>
    <row r="42" spans="1:21" x14ac:dyDescent="0.25">
      <c r="A42" s="30">
        <f t="shared" si="1"/>
        <v>33</v>
      </c>
      <c r="B42" s="32"/>
      <c r="C42" s="32"/>
      <c r="D42" s="32">
        <f t="shared" si="3"/>
        <v>738</v>
      </c>
      <c r="E42" s="32"/>
      <c r="F42" s="38">
        <v>0.03</v>
      </c>
      <c r="G42" s="32" t="s">
        <v>45</v>
      </c>
      <c r="H42" s="34">
        <v>1</v>
      </c>
      <c r="I42" s="32">
        <v>6</v>
      </c>
      <c r="J42" s="35" t="s">
        <v>47</v>
      </c>
      <c r="K42" s="32">
        <v>21205</v>
      </c>
      <c r="L42" s="32"/>
      <c r="M42" s="32"/>
      <c r="N42" s="32"/>
      <c r="O42" s="32"/>
      <c r="P42" s="32"/>
      <c r="Q42" s="32"/>
      <c r="R42" s="32"/>
      <c r="S42" s="36">
        <f t="shared" si="2"/>
        <v>0.18</v>
      </c>
      <c r="T42" s="39">
        <v>4.4800000000000004</v>
      </c>
      <c r="U42" s="36">
        <v>6</v>
      </c>
    </row>
    <row r="43" spans="1:21" x14ac:dyDescent="0.25">
      <c r="A43" s="30">
        <f t="shared" si="1"/>
        <v>34</v>
      </c>
      <c r="B43" s="32"/>
      <c r="C43" s="32"/>
      <c r="D43" s="32">
        <f t="shared" si="3"/>
        <v>739</v>
      </c>
      <c r="E43" s="32"/>
      <c r="F43" s="38">
        <v>0.03</v>
      </c>
      <c r="G43" s="32" t="s">
        <v>48</v>
      </c>
      <c r="H43" s="34">
        <v>1</v>
      </c>
      <c r="I43" s="32">
        <v>6</v>
      </c>
      <c r="J43" s="35" t="s">
        <v>49</v>
      </c>
      <c r="K43" s="32">
        <v>21241</v>
      </c>
      <c r="L43" s="32"/>
      <c r="M43" s="32"/>
      <c r="N43" s="32"/>
      <c r="O43" s="32"/>
      <c r="P43" s="32"/>
      <c r="Q43" s="32"/>
      <c r="R43" s="32"/>
      <c r="S43" s="36">
        <f t="shared" si="2"/>
        <v>0.18</v>
      </c>
      <c r="T43" s="39">
        <v>2.2400000000000002</v>
      </c>
      <c r="U43" s="36">
        <v>4.75</v>
      </c>
    </row>
    <row r="44" spans="1:21" x14ac:dyDescent="0.25">
      <c r="A44" s="30">
        <f t="shared" si="1"/>
        <v>35</v>
      </c>
      <c r="B44" s="32"/>
      <c r="C44" s="32"/>
      <c r="D44" s="32">
        <f t="shared" si="3"/>
        <v>740</v>
      </c>
      <c r="E44" s="32"/>
      <c r="F44" s="38"/>
      <c r="G44" s="32"/>
      <c r="H44" s="34"/>
      <c r="I44" s="32"/>
      <c r="J44" s="35"/>
      <c r="K44" s="32"/>
      <c r="L44" s="32"/>
      <c r="M44" s="32"/>
      <c r="N44" s="32"/>
      <c r="O44" s="32"/>
      <c r="P44" s="32"/>
      <c r="Q44" s="32"/>
      <c r="R44" s="32"/>
      <c r="S44" s="36" t="str">
        <f t="shared" si="2"/>
        <v xml:space="preserve"> </v>
      </c>
      <c r="T44" s="39" t="str">
        <f t="shared" ref="T44:T68" si="4">S44</f>
        <v xml:space="preserve"> </v>
      </c>
      <c r="U44" s="36"/>
    </row>
    <row r="45" spans="1:21" x14ac:dyDescent="0.25">
      <c r="A45" s="30">
        <f t="shared" si="1"/>
        <v>36</v>
      </c>
      <c r="B45" s="32"/>
      <c r="C45" s="32"/>
      <c r="D45" s="32">
        <f t="shared" si="3"/>
        <v>741</v>
      </c>
      <c r="E45" s="32"/>
      <c r="F45" s="38"/>
      <c r="G45" s="32"/>
      <c r="H45" s="34"/>
      <c r="I45" s="32"/>
      <c r="J45" s="35"/>
      <c r="K45" s="32"/>
      <c r="L45" s="32"/>
      <c r="M45" s="32"/>
      <c r="N45" s="32"/>
      <c r="O45" s="32"/>
      <c r="P45" s="32"/>
      <c r="Q45" s="32"/>
      <c r="R45" s="32"/>
      <c r="S45" s="36" t="str">
        <f t="shared" si="2"/>
        <v xml:space="preserve"> </v>
      </c>
      <c r="T45" s="39" t="str">
        <f t="shared" si="4"/>
        <v xml:space="preserve"> </v>
      </c>
      <c r="U45" s="36"/>
    </row>
    <row r="46" spans="1:21" x14ac:dyDescent="0.25">
      <c r="A46" s="30">
        <f t="shared" si="1"/>
        <v>37</v>
      </c>
      <c r="B46" s="32"/>
      <c r="C46" s="32"/>
      <c r="D46" s="32">
        <f t="shared" si="3"/>
        <v>742</v>
      </c>
      <c r="E46" s="32"/>
      <c r="F46" s="38"/>
      <c r="G46" s="32"/>
      <c r="H46" s="34"/>
      <c r="I46" s="32"/>
      <c r="J46" s="35"/>
      <c r="K46" s="32"/>
      <c r="L46" s="32"/>
      <c r="M46" s="32"/>
      <c r="N46" s="32"/>
      <c r="O46" s="32"/>
      <c r="P46" s="32"/>
      <c r="Q46" s="32"/>
      <c r="R46" s="32"/>
      <c r="S46" s="36" t="str">
        <f t="shared" si="2"/>
        <v xml:space="preserve"> </v>
      </c>
      <c r="T46" s="39" t="str">
        <f t="shared" si="4"/>
        <v xml:space="preserve"> </v>
      </c>
      <c r="U46" s="36"/>
    </row>
    <row r="47" spans="1:21" x14ac:dyDescent="0.25">
      <c r="A47" s="30">
        <f t="shared" si="1"/>
        <v>38</v>
      </c>
      <c r="B47" s="32"/>
      <c r="C47" s="32"/>
      <c r="D47" s="32">
        <f t="shared" si="3"/>
        <v>743</v>
      </c>
      <c r="E47" s="32"/>
      <c r="F47" s="38"/>
      <c r="G47" s="32"/>
      <c r="H47" s="34"/>
      <c r="I47" s="32"/>
      <c r="J47" s="35"/>
      <c r="K47" s="32"/>
      <c r="L47" s="32"/>
      <c r="M47" s="32"/>
      <c r="N47" s="32"/>
      <c r="O47" s="32"/>
      <c r="P47" s="32"/>
      <c r="Q47" s="32"/>
      <c r="R47" s="32"/>
      <c r="S47" s="36" t="str">
        <f t="shared" si="2"/>
        <v xml:space="preserve"> </v>
      </c>
      <c r="T47" s="39" t="str">
        <f t="shared" si="4"/>
        <v xml:space="preserve"> </v>
      </c>
      <c r="U47" s="36"/>
    </row>
    <row r="48" spans="1:21" x14ac:dyDescent="0.25">
      <c r="A48" s="30">
        <f t="shared" si="1"/>
        <v>39</v>
      </c>
      <c r="B48" s="32"/>
      <c r="C48" s="32"/>
      <c r="D48" s="32">
        <f t="shared" si="3"/>
        <v>744</v>
      </c>
      <c r="E48" s="32"/>
      <c r="F48" s="38"/>
      <c r="G48" s="32"/>
      <c r="H48" s="34"/>
      <c r="I48" s="32"/>
      <c r="J48" s="35"/>
      <c r="K48" s="32"/>
      <c r="L48" s="32"/>
      <c r="M48" s="32"/>
      <c r="N48" s="32"/>
      <c r="O48" s="32"/>
      <c r="P48" s="32"/>
      <c r="Q48" s="32"/>
      <c r="R48" s="32"/>
      <c r="S48" s="36" t="str">
        <f t="shared" si="2"/>
        <v xml:space="preserve"> </v>
      </c>
      <c r="T48" s="39" t="str">
        <f t="shared" si="4"/>
        <v xml:space="preserve"> </v>
      </c>
      <c r="U48" s="36"/>
    </row>
    <row r="49" spans="1:21" x14ac:dyDescent="0.25">
      <c r="A49" s="30">
        <f t="shared" si="1"/>
        <v>40</v>
      </c>
      <c r="B49" s="32"/>
      <c r="C49" s="32"/>
      <c r="D49" s="32">
        <f t="shared" si="3"/>
        <v>745</v>
      </c>
      <c r="E49" s="32"/>
      <c r="F49" s="38"/>
      <c r="G49" s="32"/>
      <c r="H49" s="34"/>
      <c r="I49" s="32"/>
      <c r="J49" s="35"/>
      <c r="K49" s="32"/>
      <c r="L49" s="32"/>
      <c r="M49" s="32"/>
      <c r="N49" s="32"/>
      <c r="O49" s="32"/>
      <c r="P49" s="32"/>
      <c r="Q49" s="32"/>
      <c r="R49" s="32"/>
      <c r="S49" s="36" t="str">
        <f t="shared" si="2"/>
        <v xml:space="preserve"> </v>
      </c>
      <c r="T49" s="39" t="str">
        <f t="shared" si="4"/>
        <v xml:space="preserve"> </v>
      </c>
      <c r="U49" s="36"/>
    </row>
    <row r="50" spans="1:21" x14ac:dyDescent="0.25">
      <c r="A50" s="30">
        <f t="shared" si="1"/>
        <v>41</v>
      </c>
      <c r="B50" s="32"/>
      <c r="C50" s="32"/>
      <c r="D50" s="32">
        <f t="shared" si="3"/>
        <v>746</v>
      </c>
      <c r="E50" s="32"/>
      <c r="F50" s="38"/>
      <c r="G50" s="32"/>
      <c r="H50" s="34"/>
      <c r="I50" s="32"/>
      <c r="J50" s="35"/>
      <c r="K50" s="32"/>
      <c r="L50" s="32"/>
      <c r="M50" s="32"/>
      <c r="N50" s="32"/>
      <c r="O50" s="32"/>
      <c r="P50" s="32"/>
      <c r="Q50" s="32"/>
      <c r="R50" s="32"/>
      <c r="S50" s="36" t="str">
        <f t="shared" si="2"/>
        <v xml:space="preserve"> </v>
      </c>
      <c r="T50" s="39" t="str">
        <f t="shared" si="4"/>
        <v xml:space="preserve"> </v>
      </c>
      <c r="U50" s="36"/>
    </row>
    <row r="51" spans="1:21" x14ac:dyDescent="0.25">
      <c r="A51" s="30">
        <f t="shared" si="1"/>
        <v>42</v>
      </c>
      <c r="B51" s="32"/>
      <c r="C51" s="32"/>
      <c r="D51" s="32">
        <f t="shared" si="3"/>
        <v>747</v>
      </c>
      <c r="E51" s="32"/>
      <c r="F51" s="38"/>
      <c r="G51" s="32"/>
      <c r="H51" s="34"/>
      <c r="I51" s="32"/>
      <c r="J51" s="35"/>
      <c r="K51" s="32"/>
      <c r="L51" s="32"/>
      <c r="M51" s="32"/>
      <c r="N51" s="32"/>
      <c r="O51" s="32"/>
      <c r="P51" s="32"/>
      <c r="Q51" s="32"/>
      <c r="R51" s="32"/>
      <c r="S51" s="36" t="str">
        <f t="shared" si="2"/>
        <v xml:space="preserve"> </v>
      </c>
      <c r="T51" s="39" t="str">
        <f t="shared" si="4"/>
        <v xml:space="preserve"> </v>
      </c>
      <c r="U51" s="36"/>
    </row>
    <row r="52" spans="1:21" x14ac:dyDescent="0.25">
      <c r="A52" s="30">
        <f t="shared" si="1"/>
        <v>43</v>
      </c>
      <c r="B52" s="32"/>
      <c r="C52" s="32"/>
      <c r="D52" s="32">
        <f t="shared" si="3"/>
        <v>748</v>
      </c>
      <c r="E52" s="32"/>
      <c r="F52" s="38"/>
      <c r="G52" s="32"/>
      <c r="H52" s="34"/>
      <c r="I52" s="32"/>
      <c r="J52" s="35"/>
      <c r="K52" s="32"/>
      <c r="L52" s="32"/>
      <c r="M52" s="32"/>
      <c r="N52" s="32"/>
      <c r="O52" s="32"/>
      <c r="P52" s="32"/>
      <c r="Q52" s="32"/>
      <c r="R52" s="32"/>
      <c r="S52" s="36" t="str">
        <f t="shared" si="2"/>
        <v xml:space="preserve"> </v>
      </c>
      <c r="T52" s="39" t="str">
        <f t="shared" si="4"/>
        <v xml:space="preserve"> </v>
      </c>
      <c r="U52" s="36"/>
    </row>
    <row r="53" spans="1:21" x14ac:dyDescent="0.25">
      <c r="A53" s="30">
        <f t="shared" si="1"/>
        <v>44</v>
      </c>
      <c r="B53" s="32"/>
      <c r="C53" s="32"/>
      <c r="D53" s="32">
        <f t="shared" si="3"/>
        <v>749</v>
      </c>
      <c r="E53" s="32"/>
      <c r="F53" s="38"/>
      <c r="G53" s="32"/>
      <c r="H53" s="34"/>
      <c r="I53" s="32"/>
      <c r="J53" s="35"/>
      <c r="K53" s="32"/>
      <c r="L53" s="32"/>
      <c r="M53" s="32"/>
      <c r="N53" s="32"/>
      <c r="O53" s="32"/>
      <c r="P53" s="32"/>
      <c r="Q53" s="32"/>
      <c r="R53" s="32"/>
      <c r="S53" s="36" t="str">
        <f t="shared" si="2"/>
        <v xml:space="preserve"> </v>
      </c>
      <c r="T53" s="39" t="str">
        <f t="shared" si="4"/>
        <v xml:space="preserve"> </v>
      </c>
      <c r="U53" s="36"/>
    </row>
    <row r="54" spans="1:21" x14ac:dyDescent="0.25">
      <c r="A54" s="30">
        <f t="shared" si="1"/>
        <v>45</v>
      </c>
      <c r="B54" s="32"/>
      <c r="C54" s="32"/>
      <c r="D54" s="32">
        <v>752</v>
      </c>
      <c r="E54" s="32"/>
      <c r="F54" s="38"/>
      <c r="G54" s="32"/>
      <c r="H54" s="34"/>
      <c r="I54" s="32"/>
      <c r="J54" s="35"/>
      <c r="K54" s="32"/>
      <c r="L54" s="32"/>
      <c r="M54" s="32"/>
      <c r="N54" s="32"/>
      <c r="O54" s="32"/>
      <c r="P54" s="32"/>
      <c r="Q54" s="32"/>
      <c r="R54" s="32"/>
      <c r="S54" s="36" t="str">
        <f t="shared" si="2"/>
        <v xml:space="preserve"> </v>
      </c>
      <c r="T54" s="39" t="str">
        <f t="shared" si="4"/>
        <v xml:space="preserve"> </v>
      </c>
      <c r="U54" s="36"/>
    </row>
    <row r="55" spans="1:21" x14ac:dyDescent="0.25">
      <c r="A55" s="30">
        <f t="shared" si="1"/>
        <v>46</v>
      </c>
      <c r="B55" s="32"/>
      <c r="C55" s="32"/>
      <c r="D55" s="32">
        <f t="shared" si="3"/>
        <v>753</v>
      </c>
      <c r="E55" s="32"/>
      <c r="F55" s="38"/>
      <c r="G55" s="32"/>
      <c r="H55" s="34"/>
      <c r="I55" s="32"/>
      <c r="J55" s="35"/>
      <c r="K55" s="32"/>
      <c r="L55" s="32"/>
      <c r="M55" s="32"/>
      <c r="N55" s="32"/>
      <c r="O55" s="32"/>
      <c r="P55" s="32"/>
      <c r="Q55" s="32"/>
      <c r="R55" s="32"/>
      <c r="S55" s="36" t="str">
        <f t="shared" si="2"/>
        <v xml:space="preserve"> </v>
      </c>
      <c r="T55" s="39" t="str">
        <f t="shared" si="4"/>
        <v xml:space="preserve"> </v>
      </c>
      <c r="U55" s="36"/>
    </row>
    <row r="56" spans="1:21" x14ac:dyDescent="0.25">
      <c r="A56" s="30">
        <f t="shared" si="1"/>
        <v>47</v>
      </c>
      <c r="B56" s="32"/>
      <c r="C56" s="32"/>
      <c r="D56" s="32">
        <f t="shared" si="3"/>
        <v>754</v>
      </c>
      <c r="E56" s="32"/>
      <c r="F56" s="38"/>
      <c r="G56" s="32"/>
      <c r="H56" s="34"/>
      <c r="I56" s="32"/>
      <c r="J56" s="35"/>
      <c r="K56" s="32"/>
      <c r="L56" s="32"/>
      <c r="M56" s="32"/>
      <c r="N56" s="32"/>
      <c r="O56" s="32"/>
      <c r="P56" s="32"/>
      <c r="Q56" s="32"/>
      <c r="R56" s="32"/>
      <c r="S56" s="36" t="str">
        <f t="shared" si="2"/>
        <v xml:space="preserve"> </v>
      </c>
      <c r="T56" s="39" t="str">
        <f t="shared" si="4"/>
        <v xml:space="preserve"> </v>
      </c>
      <c r="U56" s="36"/>
    </row>
    <row r="57" spans="1:21" x14ac:dyDescent="0.25">
      <c r="A57" s="30">
        <f t="shared" si="1"/>
        <v>48</v>
      </c>
      <c r="B57" s="32"/>
      <c r="C57" s="32"/>
      <c r="D57" s="32">
        <f t="shared" si="3"/>
        <v>755</v>
      </c>
      <c r="E57" s="32"/>
      <c r="F57" s="38"/>
      <c r="G57" s="32"/>
      <c r="H57" s="34"/>
      <c r="I57" s="32"/>
      <c r="J57" s="35"/>
      <c r="K57" s="32"/>
      <c r="L57" s="32"/>
      <c r="M57" s="32"/>
      <c r="N57" s="32"/>
      <c r="O57" s="32"/>
      <c r="P57" s="32"/>
      <c r="Q57" s="32"/>
      <c r="R57" s="32"/>
      <c r="S57" s="36" t="str">
        <f t="shared" si="2"/>
        <v xml:space="preserve"> </v>
      </c>
      <c r="T57" s="39" t="str">
        <f t="shared" si="4"/>
        <v xml:space="preserve"> </v>
      </c>
      <c r="U57" s="36"/>
    </row>
    <row r="58" spans="1:21" x14ac:dyDescent="0.25">
      <c r="A58" s="30">
        <f t="shared" si="1"/>
        <v>49</v>
      </c>
      <c r="B58" s="32"/>
      <c r="C58" s="32"/>
      <c r="D58" s="32">
        <f t="shared" si="3"/>
        <v>756</v>
      </c>
      <c r="E58" s="32"/>
      <c r="F58" s="38"/>
      <c r="G58" s="32"/>
      <c r="H58" s="34"/>
      <c r="I58" s="32"/>
      <c r="J58" s="35"/>
      <c r="K58" s="32"/>
      <c r="L58" s="32"/>
      <c r="M58" s="32"/>
      <c r="N58" s="32"/>
      <c r="O58" s="32"/>
      <c r="P58" s="32"/>
      <c r="Q58" s="32"/>
      <c r="R58" s="32"/>
      <c r="S58" s="36" t="str">
        <f t="shared" si="2"/>
        <v xml:space="preserve"> </v>
      </c>
      <c r="T58" s="39" t="str">
        <f t="shared" si="4"/>
        <v xml:space="preserve"> </v>
      </c>
      <c r="U58" s="36"/>
    </row>
    <row r="59" spans="1:21" x14ac:dyDescent="0.25">
      <c r="A59" s="30">
        <f t="shared" si="1"/>
        <v>50</v>
      </c>
      <c r="B59" s="32"/>
      <c r="C59" s="32"/>
      <c r="D59" s="32">
        <f t="shared" si="3"/>
        <v>757</v>
      </c>
      <c r="E59" s="32"/>
      <c r="F59" s="38"/>
      <c r="G59" s="32"/>
      <c r="H59" s="34"/>
      <c r="I59" s="32"/>
      <c r="J59" s="35"/>
      <c r="K59" s="32"/>
      <c r="L59" s="32"/>
      <c r="M59" s="32"/>
      <c r="N59" s="32"/>
      <c r="O59" s="32"/>
      <c r="P59" s="32"/>
      <c r="Q59" s="32"/>
      <c r="R59" s="32"/>
      <c r="S59" s="36" t="str">
        <f t="shared" si="2"/>
        <v xml:space="preserve"> </v>
      </c>
      <c r="T59" s="39" t="str">
        <f t="shared" si="4"/>
        <v xml:space="preserve"> </v>
      </c>
      <c r="U59" s="36"/>
    </row>
    <row r="60" spans="1:21" x14ac:dyDescent="0.25">
      <c r="A60" s="30">
        <f t="shared" si="1"/>
        <v>51</v>
      </c>
      <c r="B60" s="32"/>
      <c r="C60" s="32"/>
      <c r="D60" s="32">
        <f t="shared" si="3"/>
        <v>758</v>
      </c>
      <c r="E60" s="32"/>
      <c r="F60" s="38"/>
      <c r="G60" s="32"/>
      <c r="H60" s="34"/>
      <c r="I60" s="32"/>
      <c r="J60" s="35"/>
      <c r="K60" s="32"/>
      <c r="L60" s="32"/>
      <c r="M60" s="32"/>
      <c r="N60" s="32"/>
      <c r="O60" s="32"/>
      <c r="P60" s="32"/>
      <c r="Q60" s="32"/>
      <c r="R60" s="32"/>
      <c r="S60" s="36" t="str">
        <f t="shared" si="2"/>
        <v xml:space="preserve"> </v>
      </c>
      <c r="T60" s="39" t="str">
        <f t="shared" si="4"/>
        <v xml:space="preserve"> </v>
      </c>
      <c r="U60" s="36"/>
    </row>
    <row r="61" spans="1:21" x14ac:dyDescent="0.25">
      <c r="A61" s="30">
        <f t="shared" si="1"/>
        <v>52</v>
      </c>
      <c r="B61" s="31" t="s">
        <v>42</v>
      </c>
      <c r="C61" s="32"/>
      <c r="D61" s="32">
        <f t="shared" si="3"/>
        <v>759</v>
      </c>
      <c r="E61" s="32"/>
      <c r="F61" s="38"/>
      <c r="G61" s="32"/>
      <c r="H61" s="34"/>
      <c r="I61" s="32"/>
      <c r="J61" s="35"/>
      <c r="K61" s="32"/>
      <c r="L61" s="32"/>
      <c r="M61" s="32"/>
      <c r="N61" s="32"/>
      <c r="O61" s="32"/>
      <c r="P61" s="32"/>
      <c r="Q61" s="32"/>
      <c r="R61" s="32"/>
      <c r="S61" s="36" t="str">
        <f t="shared" si="2"/>
        <v xml:space="preserve"> </v>
      </c>
      <c r="T61" s="39" t="str">
        <f t="shared" si="4"/>
        <v xml:space="preserve"> </v>
      </c>
      <c r="U61" s="36"/>
    </row>
    <row r="62" spans="1:21" x14ac:dyDescent="0.25">
      <c r="A62" s="30">
        <f t="shared" si="1"/>
        <v>53</v>
      </c>
      <c r="B62" s="32"/>
      <c r="C62" s="32"/>
      <c r="D62" s="32">
        <f t="shared" si="3"/>
        <v>760</v>
      </c>
      <c r="E62" s="32"/>
      <c r="F62" s="38"/>
      <c r="G62" s="32"/>
      <c r="H62" s="34"/>
      <c r="I62" s="32"/>
      <c r="J62" s="35"/>
      <c r="K62" s="32"/>
      <c r="L62" s="32"/>
      <c r="M62" s="32"/>
      <c r="N62" s="32"/>
      <c r="O62" s="32"/>
      <c r="P62" s="32"/>
      <c r="Q62" s="32"/>
      <c r="R62" s="32"/>
      <c r="S62" s="36" t="str">
        <f t="shared" si="2"/>
        <v xml:space="preserve"> </v>
      </c>
      <c r="T62" s="39" t="str">
        <f t="shared" si="4"/>
        <v xml:space="preserve"> </v>
      </c>
      <c r="U62" s="36"/>
    </row>
    <row r="63" spans="1:21" x14ac:dyDescent="0.25">
      <c r="A63" s="30">
        <f t="shared" si="1"/>
        <v>54</v>
      </c>
      <c r="B63" s="32"/>
      <c r="C63" s="32"/>
      <c r="D63" s="32">
        <f t="shared" si="3"/>
        <v>761</v>
      </c>
      <c r="E63" s="32"/>
      <c r="F63" s="38"/>
      <c r="G63" s="32"/>
      <c r="H63" s="34"/>
      <c r="I63" s="32"/>
      <c r="J63" s="35"/>
      <c r="K63" s="32"/>
      <c r="L63" s="32"/>
      <c r="M63" s="32"/>
      <c r="N63" s="32"/>
      <c r="O63" s="32"/>
      <c r="P63" s="32"/>
      <c r="Q63" s="32"/>
      <c r="R63" s="32"/>
      <c r="S63" s="36" t="str">
        <f t="shared" si="2"/>
        <v xml:space="preserve"> </v>
      </c>
      <c r="T63" s="39" t="str">
        <f t="shared" si="4"/>
        <v xml:space="preserve"> </v>
      </c>
      <c r="U63" s="36"/>
    </row>
    <row r="64" spans="1:21" x14ac:dyDescent="0.25">
      <c r="A64" s="30">
        <f t="shared" si="1"/>
        <v>55</v>
      </c>
      <c r="B64" s="32"/>
      <c r="C64" s="32"/>
      <c r="D64" s="32">
        <f t="shared" si="3"/>
        <v>762</v>
      </c>
      <c r="E64" s="32"/>
      <c r="F64" s="38"/>
      <c r="G64" s="32"/>
      <c r="H64" s="34"/>
      <c r="I64" s="32"/>
      <c r="J64" s="35"/>
      <c r="K64" s="32"/>
      <c r="L64" s="32"/>
      <c r="M64" s="32"/>
      <c r="N64" s="32"/>
      <c r="O64" s="32"/>
      <c r="P64" s="32"/>
      <c r="Q64" s="32"/>
      <c r="R64" s="32"/>
      <c r="S64" s="36" t="str">
        <f t="shared" si="2"/>
        <v xml:space="preserve"> </v>
      </c>
      <c r="T64" s="39" t="str">
        <f t="shared" si="4"/>
        <v xml:space="preserve"> </v>
      </c>
      <c r="U64" s="36"/>
    </row>
    <row r="65" spans="1:21" x14ac:dyDescent="0.25">
      <c r="A65" s="30">
        <f t="shared" si="1"/>
        <v>56</v>
      </c>
      <c r="B65" s="32"/>
      <c r="C65" s="32"/>
      <c r="D65" s="32">
        <f t="shared" si="3"/>
        <v>763</v>
      </c>
      <c r="E65" s="32"/>
      <c r="F65" s="38"/>
      <c r="G65" s="32"/>
      <c r="H65" s="34"/>
      <c r="I65" s="32"/>
      <c r="J65" s="35"/>
      <c r="K65" s="32"/>
      <c r="L65" s="32"/>
      <c r="M65" s="32"/>
      <c r="N65" s="32"/>
      <c r="O65" s="32"/>
      <c r="P65" s="32"/>
      <c r="Q65" s="32"/>
      <c r="R65" s="32"/>
      <c r="S65" s="36" t="str">
        <f t="shared" si="2"/>
        <v xml:space="preserve"> </v>
      </c>
      <c r="T65" s="39" t="str">
        <f t="shared" si="4"/>
        <v xml:space="preserve"> </v>
      </c>
      <c r="U65" s="36"/>
    </row>
    <row r="66" spans="1:21" x14ac:dyDescent="0.25">
      <c r="A66" s="30">
        <f t="shared" si="1"/>
        <v>57</v>
      </c>
      <c r="B66" s="32"/>
      <c r="C66" s="32"/>
      <c r="D66" s="32">
        <f t="shared" si="3"/>
        <v>764</v>
      </c>
      <c r="E66" s="32"/>
      <c r="F66" s="38"/>
      <c r="G66" s="32"/>
      <c r="H66" s="34"/>
      <c r="I66" s="32"/>
      <c r="J66" s="35"/>
      <c r="K66" s="32"/>
      <c r="L66" s="32"/>
      <c r="M66" s="32"/>
      <c r="N66" s="32"/>
      <c r="O66" s="32"/>
      <c r="P66" s="32"/>
      <c r="Q66" s="32"/>
      <c r="R66" s="32"/>
      <c r="S66" s="36" t="str">
        <f t="shared" si="2"/>
        <v xml:space="preserve"> </v>
      </c>
      <c r="T66" s="39" t="str">
        <f t="shared" si="4"/>
        <v xml:space="preserve"> </v>
      </c>
      <c r="U66" s="36"/>
    </row>
    <row r="67" spans="1:21" x14ac:dyDescent="0.25">
      <c r="A67" s="30">
        <f t="shared" si="1"/>
        <v>58</v>
      </c>
      <c r="B67" s="32"/>
      <c r="C67" s="32"/>
      <c r="D67" s="32">
        <f t="shared" si="3"/>
        <v>765</v>
      </c>
      <c r="E67" s="32"/>
      <c r="F67" s="38"/>
      <c r="G67" s="32"/>
      <c r="H67" s="34"/>
      <c r="I67" s="32"/>
      <c r="J67" s="35"/>
      <c r="K67" s="32"/>
      <c r="L67" s="32"/>
      <c r="M67" s="32"/>
      <c r="N67" s="32"/>
      <c r="O67" s="32"/>
      <c r="P67" s="32"/>
      <c r="Q67" s="32"/>
      <c r="R67" s="32"/>
      <c r="S67" s="36" t="str">
        <f t="shared" si="2"/>
        <v xml:space="preserve"> </v>
      </c>
      <c r="T67" s="39" t="str">
        <f t="shared" si="4"/>
        <v xml:space="preserve"> </v>
      </c>
      <c r="U67" s="36"/>
    </row>
    <row r="68" spans="1:21" x14ac:dyDescent="0.25">
      <c r="A68" s="30">
        <f t="shared" si="1"/>
        <v>59</v>
      </c>
      <c r="B68" s="32"/>
      <c r="C68" s="32"/>
      <c r="D68" s="32">
        <v>771</v>
      </c>
      <c r="E68" s="32"/>
      <c r="F68" s="38"/>
      <c r="G68" s="32"/>
      <c r="H68" s="40"/>
      <c r="I68" s="32"/>
      <c r="J68" s="35"/>
      <c r="K68" s="32"/>
      <c r="L68" s="32"/>
      <c r="M68" s="32"/>
      <c r="N68" s="32"/>
      <c r="O68" s="32"/>
      <c r="P68" s="32"/>
      <c r="Q68" s="32"/>
      <c r="R68" s="32"/>
      <c r="S68" s="36" t="str">
        <f t="shared" si="2"/>
        <v xml:space="preserve"> </v>
      </c>
      <c r="T68" s="39" t="str">
        <f t="shared" si="4"/>
        <v xml:space="preserve"> </v>
      </c>
      <c r="U68" s="36"/>
    </row>
    <row r="69" spans="1:21" x14ac:dyDescent="0.25">
      <c r="A69" s="30">
        <f t="shared" si="1"/>
        <v>60</v>
      </c>
      <c r="B69" s="32"/>
      <c r="C69" s="32"/>
      <c r="D69" s="32">
        <f t="shared" si="3"/>
        <v>772</v>
      </c>
      <c r="E69" s="32"/>
      <c r="F69" s="38">
        <v>0.03</v>
      </c>
      <c r="G69" s="32" t="s">
        <v>50</v>
      </c>
      <c r="H69" s="40">
        <v>1</v>
      </c>
      <c r="I69" s="32">
        <v>4</v>
      </c>
      <c r="J69" s="35" t="s">
        <v>51</v>
      </c>
      <c r="K69" s="32">
        <v>21392</v>
      </c>
      <c r="L69" s="32"/>
      <c r="M69" s="32"/>
      <c r="N69" s="32"/>
      <c r="O69" s="32"/>
      <c r="P69" s="32"/>
      <c r="Q69" s="32"/>
      <c r="R69" s="32"/>
      <c r="S69" s="36">
        <f t="shared" si="2"/>
        <v>0.12</v>
      </c>
      <c r="T69" s="39">
        <v>1.19</v>
      </c>
      <c r="U69" s="36">
        <v>2.25</v>
      </c>
    </row>
    <row r="70" spans="1:21" x14ac:dyDescent="0.25">
      <c r="A70" s="30">
        <f t="shared" si="1"/>
        <v>61</v>
      </c>
      <c r="B70" s="32"/>
      <c r="C70" s="32"/>
      <c r="D70" s="32">
        <f t="shared" si="3"/>
        <v>773</v>
      </c>
      <c r="E70" s="32"/>
      <c r="F70" s="38">
        <v>0.03</v>
      </c>
      <c r="G70" s="32" t="s">
        <v>52</v>
      </c>
      <c r="H70" s="40">
        <v>1</v>
      </c>
      <c r="I70" s="32">
        <v>4</v>
      </c>
      <c r="J70" s="35" t="s">
        <v>53</v>
      </c>
      <c r="K70" s="32">
        <v>21409</v>
      </c>
      <c r="L70" s="32"/>
      <c r="M70" s="32"/>
      <c r="N70" s="32"/>
      <c r="O70" s="32"/>
      <c r="P70" s="32"/>
      <c r="Q70" s="32"/>
      <c r="R70" s="32"/>
      <c r="S70" s="36">
        <f t="shared" si="2"/>
        <v>0.12</v>
      </c>
      <c r="T70" s="39">
        <v>0.95</v>
      </c>
      <c r="U70" s="36">
        <v>1.5</v>
      </c>
    </row>
    <row r="71" spans="1:21" x14ac:dyDescent="0.25">
      <c r="A71" s="30">
        <f t="shared" si="1"/>
        <v>62</v>
      </c>
      <c r="B71" s="32"/>
      <c r="C71" s="32"/>
      <c r="D71" s="32">
        <f t="shared" si="3"/>
        <v>774</v>
      </c>
      <c r="E71" s="32"/>
      <c r="F71" s="38">
        <v>0.03</v>
      </c>
      <c r="G71" s="32" t="s">
        <v>54</v>
      </c>
      <c r="H71" s="40">
        <v>1</v>
      </c>
      <c r="I71" s="32">
        <v>6</v>
      </c>
      <c r="J71" s="35" t="s">
        <v>44</v>
      </c>
      <c r="K71" s="32">
        <v>21463</v>
      </c>
      <c r="L71" s="32"/>
      <c r="M71" s="32"/>
      <c r="N71" s="32"/>
      <c r="O71" s="32"/>
      <c r="P71" s="32"/>
      <c r="Q71" s="32"/>
      <c r="R71" s="32"/>
      <c r="S71" s="36">
        <f t="shared" si="2"/>
        <v>0.18</v>
      </c>
      <c r="T71" s="39">
        <v>1.59</v>
      </c>
      <c r="U71" s="36">
        <v>2.25</v>
      </c>
    </row>
    <row r="72" spans="1:21" x14ac:dyDescent="0.25">
      <c r="A72" s="30">
        <f t="shared" si="1"/>
        <v>63</v>
      </c>
      <c r="B72" s="32"/>
      <c r="C72" s="32"/>
      <c r="D72" s="32">
        <f t="shared" si="3"/>
        <v>775</v>
      </c>
      <c r="E72" s="32"/>
      <c r="F72" s="38">
        <v>0.03</v>
      </c>
      <c r="G72" s="32" t="s">
        <v>55</v>
      </c>
      <c r="H72" s="40">
        <v>1</v>
      </c>
      <c r="I72" s="32">
        <v>4</v>
      </c>
      <c r="J72" s="35" t="s">
        <v>51</v>
      </c>
      <c r="K72" s="32">
        <v>21470</v>
      </c>
      <c r="L72" s="32"/>
      <c r="M72" s="32"/>
      <c r="N72" s="32"/>
      <c r="O72" s="32"/>
      <c r="P72" s="32"/>
      <c r="Q72" s="32"/>
      <c r="R72" s="32"/>
      <c r="S72" s="36">
        <f t="shared" si="2"/>
        <v>0.12</v>
      </c>
      <c r="T72" s="39">
        <v>0.98</v>
      </c>
      <c r="U72" s="36">
        <v>2.25</v>
      </c>
    </row>
    <row r="73" spans="1:21" x14ac:dyDescent="0.25">
      <c r="A73" s="30">
        <f t="shared" si="1"/>
        <v>64</v>
      </c>
      <c r="B73" s="32"/>
      <c r="C73" s="32"/>
      <c r="D73" s="32">
        <f t="shared" si="3"/>
        <v>776</v>
      </c>
      <c r="E73" s="32"/>
      <c r="F73" s="38">
        <v>0.03</v>
      </c>
      <c r="G73" s="32" t="s">
        <v>56</v>
      </c>
      <c r="H73" s="40">
        <v>1</v>
      </c>
      <c r="I73" s="32">
        <v>4</v>
      </c>
      <c r="J73" s="35" t="s">
        <v>57</v>
      </c>
      <c r="K73" s="32">
        <v>21540</v>
      </c>
      <c r="L73" s="32"/>
      <c r="M73" s="32"/>
      <c r="N73" s="32"/>
      <c r="O73" s="32"/>
      <c r="P73" s="32"/>
      <c r="Q73" s="32"/>
      <c r="R73" s="32"/>
      <c r="S73" s="36">
        <f t="shared" si="2"/>
        <v>0.12</v>
      </c>
      <c r="T73" s="39">
        <v>0.98</v>
      </c>
      <c r="U73" s="36">
        <v>2</v>
      </c>
    </row>
    <row r="74" spans="1:21" x14ac:dyDescent="0.25">
      <c r="A74" s="30">
        <f t="shared" si="1"/>
        <v>65</v>
      </c>
      <c r="B74" s="32"/>
      <c r="C74" s="32"/>
      <c r="D74" s="32">
        <f t="shared" si="3"/>
        <v>777</v>
      </c>
      <c r="E74" s="32"/>
      <c r="F74" s="38">
        <v>0.03</v>
      </c>
      <c r="G74" s="32" t="s">
        <v>58</v>
      </c>
      <c r="H74" s="40">
        <v>1</v>
      </c>
      <c r="I74" s="32">
        <v>4</v>
      </c>
      <c r="J74" s="35" t="s">
        <v>57</v>
      </c>
      <c r="K74" s="32">
        <v>21560</v>
      </c>
      <c r="L74" s="32"/>
      <c r="M74" s="32"/>
      <c r="N74" s="32"/>
      <c r="O74" s="32"/>
      <c r="P74" s="32"/>
      <c r="Q74" s="32"/>
      <c r="R74" s="32"/>
      <c r="S74" s="36">
        <f t="shared" si="2"/>
        <v>0.12</v>
      </c>
      <c r="T74" s="39">
        <v>0.98</v>
      </c>
      <c r="U74" s="36">
        <v>2</v>
      </c>
    </row>
    <row r="75" spans="1:21" x14ac:dyDescent="0.25">
      <c r="A75" s="30">
        <f t="shared" ref="A75:A90" si="5">A74+1</f>
        <v>66</v>
      </c>
      <c r="B75" s="32"/>
      <c r="C75" s="32"/>
      <c r="D75" s="32">
        <v>782</v>
      </c>
      <c r="E75" s="32"/>
      <c r="F75" s="38">
        <v>0.03</v>
      </c>
      <c r="G75" s="32" t="s">
        <v>59</v>
      </c>
      <c r="H75" s="40">
        <v>1</v>
      </c>
      <c r="I75" s="32">
        <v>4</v>
      </c>
      <c r="J75" s="35" t="s">
        <v>51</v>
      </c>
      <c r="K75" s="32">
        <v>21567</v>
      </c>
      <c r="L75" s="32"/>
      <c r="M75" s="32"/>
      <c r="N75" s="32"/>
      <c r="O75" s="32"/>
      <c r="P75" s="32"/>
      <c r="Q75" s="32"/>
      <c r="R75" s="32"/>
      <c r="S75" s="36">
        <f t="shared" ref="S75:S91" si="6">IF(F75*I75&gt;0,F75*I75," ")</f>
        <v>0.12</v>
      </c>
      <c r="T75" s="39">
        <v>0.99</v>
      </c>
      <c r="U75" s="36">
        <v>2</v>
      </c>
    </row>
    <row r="76" spans="1:21" x14ac:dyDescent="0.25">
      <c r="A76" s="30">
        <f t="shared" si="5"/>
        <v>67</v>
      </c>
      <c r="B76" s="32"/>
      <c r="C76" s="32"/>
      <c r="D76" s="32">
        <f t="shared" ref="D76:D89" si="7">D75+1</f>
        <v>783</v>
      </c>
      <c r="E76" s="32"/>
      <c r="F76" s="38">
        <v>0.03</v>
      </c>
      <c r="G76" s="32" t="s">
        <v>60</v>
      </c>
      <c r="H76" s="40">
        <v>1</v>
      </c>
      <c r="I76" s="32">
        <v>4</v>
      </c>
      <c r="J76" s="35" t="s">
        <v>51</v>
      </c>
      <c r="K76" s="32">
        <v>21578</v>
      </c>
      <c r="L76" s="32"/>
      <c r="M76" s="32"/>
      <c r="N76" s="32"/>
      <c r="O76" s="32"/>
      <c r="P76" s="32"/>
      <c r="Q76" s="32"/>
      <c r="R76" s="32"/>
      <c r="S76" s="36">
        <f t="shared" si="6"/>
        <v>0.12</v>
      </c>
      <c r="T76" s="39">
        <v>0.99</v>
      </c>
      <c r="U76" s="36">
        <v>1.25</v>
      </c>
    </row>
    <row r="77" spans="1:21" x14ac:dyDescent="0.25">
      <c r="A77" s="30">
        <f t="shared" si="5"/>
        <v>68</v>
      </c>
      <c r="B77" s="32"/>
      <c r="C77" s="32"/>
      <c r="D77" s="32">
        <f t="shared" si="7"/>
        <v>784</v>
      </c>
      <c r="E77" s="32"/>
      <c r="F77" s="38">
        <v>0.03</v>
      </c>
      <c r="G77" s="32" t="s">
        <v>61</v>
      </c>
      <c r="H77" s="40">
        <v>1</v>
      </c>
      <c r="I77" s="32">
        <v>4</v>
      </c>
      <c r="J77" s="35" t="s">
        <v>51</v>
      </c>
      <c r="K77" s="32">
        <v>21591</v>
      </c>
      <c r="L77" s="32"/>
      <c r="M77" s="32"/>
      <c r="N77" s="32"/>
      <c r="O77" s="32"/>
      <c r="P77" s="32"/>
      <c r="Q77" s="32"/>
      <c r="R77" s="32"/>
      <c r="S77" s="36">
        <f t="shared" si="6"/>
        <v>0.12</v>
      </c>
      <c r="T77" s="39">
        <v>0.49</v>
      </c>
      <c r="U77" s="36">
        <v>1.1000000000000001</v>
      </c>
    </row>
    <row r="78" spans="1:21" x14ac:dyDescent="0.25">
      <c r="A78" s="30">
        <f t="shared" si="5"/>
        <v>69</v>
      </c>
      <c r="B78" s="32"/>
      <c r="C78" s="32"/>
      <c r="D78" s="32">
        <f t="shared" si="7"/>
        <v>785</v>
      </c>
      <c r="E78" s="32"/>
      <c r="F78" s="38">
        <v>0.01</v>
      </c>
      <c r="G78" s="32" t="s">
        <v>62</v>
      </c>
      <c r="H78" s="40">
        <v>1</v>
      </c>
      <c r="I78" s="32">
        <v>4</v>
      </c>
      <c r="J78" s="35" t="s">
        <v>57</v>
      </c>
      <c r="K78" s="32">
        <v>21601</v>
      </c>
      <c r="L78" s="32"/>
      <c r="M78" s="32"/>
      <c r="N78" s="32"/>
      <c r="O78" s="32"/>
      <c r="P78" s="32"/>
      <c r="Q78" s="32"/>
      <c r="R78" s="32"/>
      <c r="S78" s="36">
        <f t="shared" si="6"/>
        <v>0.04</v>
      </c>
      <c r="T78" s="39">
        <v>0.8</v>
      </c>
      <c r="U78" s="36">
        <v>1.2</v>
      </c>
    </row>
    <row r="79" spans="1:21" x14ac:dyDescent="0.25">
      <c r="A79" s="30">
        <f t="shared" si="5"/>
        <v>70</v>
      </c>
      <c r="B79" s="32"/>
      <c r="C79" s="32"/>
      <c r="D79" s="32">
        <f t="shared" si="7"/>
        <v>786</v>
      </c>
      <c r="E79" s="32"/>
      <c r="F79" s="38">
        <v>0.02</v>
      </c>
      <c r="G79" s="32" t="s">
        <v>62</v>
      </c>
      <c r="H79" s="40">
        <v>1</v>
      </c>
      <c r="I79" s="32">
        <v>4</v>
      </c>
      <c r="J79" s="35" t="s">
        <v>57</v>
      </c>
      <c r="K79" s="32">
        <v>21611</v>
      </c>
      <c r="L79" s="32"/>
      <c r="M79" s="32"/>
      <c r="N79" s="32"/>
      <c r="O79" s="32"/>
      <c r="P79" s="32"/>
      <c r="Q79" s="32"/>
      <c r="R79" s="32"/>
      <c r="S79" s="36">
        <f t="shared" si="6"/>
        <v>0.08</v>
      </c>
      <c r="T79" s="39">
        <v>0.8</v>
      </c>
      <c r="U79" s="36">
        <v>1.2</v>
      </c>
    </row>
    <row r="80" spans="1:21" x14ac:dyDescent="0.25">
      <c r="A80" s="30">
        <f t="shared" si="5"/>
        <v>71</v>
      </c>
      <c r="B80" s="32"/>
      <c r="C80" s="32"/>
      <c r="D80" s="32">
        <f t="shared" si="7"/>
        <v>787</v>
      </c>
      <c r="E80" s="32"/>
      <c r="F80" s="38">
        <v>0.03</v>
      </c>
      <c r="G80" s="32" t="s">
        <v>62</v>
      </c>
      <c r="H80" s="40">
        <v>1</v>
      </c>
      <c r="I80" s="32">
        <v>4</v>
      </c>
      <c r="J80" s="35" t="s">
        <v>51</v>
      </c>
      <c r="K80" s="32">
        <v>21638</v>
      </c>
      <c r="L80" s="32"/>
      <c r="M80" s="32"/>
      <c r="N80" s="32"/>
      <c r="O80" s="32"/>
      <c r="P80" s="32"/>
      <c r="Q80" s="32"/>
      <c r="R80" s="32"/>
      <c r="S80" s="36">
        <f t="shared" si="6"/>
        <v>0.12</v>
      </c>
      <c r="T80" s="39">
        <v>0.8</v>
      </c>
      <c r="U80" s="36">
        <v>2.25</v>
      </c>
    </row>
    <row r="81" spans="1:21" x14ac:dyDescent="0.25">
      <c r="A81" s="30">
        <f t="shared" si="5"/>
        <v>72</v>
      </c>
      <c r="B81" s="32"/>
      <c r="C81" s="32"/>
      <c r="D81" s="32">
        <f t="shared" si="7"/>
        <v>788</v>
      </c>
      <c r="E81" s="32"/>
      <c r="F81" s="38">
        <v>0.04</v>
      </c>
      <c r="G81" s="32" t="s">
        <v>62</v>
      </c>
      <c r="H81" s="40">
        <v>1</v>
      </c>
      <c r="I81" s="32">
        <v>4</v>
      </c>
      <c r="J81" s="35" t="s">
        <v>51</v>
      </c>
      <c r="K81" s="32">
        <v>21651</v>
      </c>
      <c r="L81" s="32"/>
      <c r="M81" s="32"/>
      <c r="N81" s="32"/>
      <c r="O81" s="32"/>
      <c r="P81" s="32"/>
      <c r="Q81" s="32"/>
      <c r="R81" s="32"/>
      <c r="S81" s="36">
        <f t="shared" si="6"/>
        <v>0.16</v>
      </c>
      <c r="T81" s="39">
        <v>6.28</v>
      </c>
      <c r="U81" s="36">
        <v>8.5</v>
      </c>
    </row>
    <row r="82" spans="1:21" x14ac:dyDescent="0.25">
      <c r="A82" s="30">
        <f t="shared" si="5"/>
        <v>73</v>
      </c>
      <c r="B82" s="32"/>
      <c r="C82" s="32"/>
      <c r="D82" s="32">
        <f t="shared" si="7"/>
        <v>789</v>
      </c>
      <c r="E82" s="32"/>
      <c r="F82" s="38">
        <v>0.05</v>
      </c>
      <c r="G82" s="32" t="s">
        <v>62</v>
      </c>
      <c r="H82" s="40">
        <v>1</v>
      </c>
      <c r="I82" s="32">
        <v>4</v>
      </c>
      <c r="J82" s="35" t="s">
        <v>46</v>
      </c>
      <c r="K82" s="32">
        <v>21683</v>
      </c>
      <c r="L82" s="32"/>
      <c r="M82" s="32"/>
      <c r="N82" s="32"/>
      <c r="O82" s="32"/>
      <c r="P82" s="32"/>
      <c r="Q82" s="32"/>
      <c r="R82" s="32"/>
      <c r="S82" s="36">
        <f t="shared" si="6"/>
        <v>0.2</v>
      </c>
      <c r="T82" s="39">
        <v>6.28</v>
      </c>
      <c r="U82" s="36">
        <v>8</v>
      </c>
    </row>
    <row r="83" spans="1:21" x14ac:dyDescent="0.25">
      <c r="A83" s="30">
        <f t="shared" si="5"/>
        <v>74</v>
      </c>
      <c r="B83" s="32"/>
      <c r="C83" s="32"/>
      <c r="D83" s="32">
        <f t="shared" si="7"/>
        <v>790</v>
      </c>
      <c r="E83" s="32"/>
      <c r="F83" s="38">
        <v>0.01</v>
      </c>
      <c r="G83" s="32" t="s">
        <v>63</v>
      </c>
      <c r="H83" s="40">
        <v>1</v>
      </c>
      <c r="I83" s="32">
        <v>4</v>
      </c>
      <c r="J83" s="35" t="s">
        <v>51</v>
      </c>
      <c r="K83" s="32">
        <v>21607</v>
      </c>
      <c r="L83" s="32"/>
      <c r="M83" s="32"/>
      <c r="N83" s="32"/>
      <c r="O83" s="32"/>
      <c r="P83" s="32"/>
      <c r="Q83" s="32"/>
      <c r="R83" s="32"/>
      <c r="S83" s="36">
        <f t="shared" si="6"/>
        <v>0.04</v>
      </c>
      <c r="T83" s="39">
        <v>0.8</v>
      </c>
      <c r="U83" s="36">
        <v>1.2</v>
      </c>
    </row>
    <row r="84" spans="1:21" x14ac:dyDescent="0.25">
      <c r="A84" s="30">
        <f t="shared" si="5"/>
        <v>75</v>
      </c>
      <c r="B84" s="32"/>
      <c r="C84" s="32"/>
      <c r="D84" s="32">
        <f t="shared" si="7"/>
        <v>791</v>
      </c>
      <c r="E84" s="32"/>
      <c r="F84" s="38">
        <v>0.02</v>
      </c>
      <c r="G84" s="32" t="s">
        <v>63</v>
      </c>
      <c r="H84" s="40">
        <v>1</v>
      </c>
      <c r="I84" s="32">
        <v>4</v>
      </c>
      <c r="J84" s="35" t="s">
        <v>57</v>
      </c>
      <c r="K84" s="32">
        <v>21615</v>
      </c>
      <c r="L84" s="32"/>
      <c r="M84" s="32"/>
      <c r="N84" s="32"/>
      <c r="O84" s="32"/>
      <c r="P84" s="32"/>
      <c r="Q84" s="32"/>
      <c r="R84" s="32"/>
      <c r="S84" s="36">
        <f t="shared" si="6"/>
        <v>0.08</v>
      </c>
      <c r="T84" s="39">
        <v>0.71</v>
      </c>
      <c r="U84" s="36">
        <v>1.2</v>
      </c>
    </row>
    <row r="85" spans="1:21" x14ac:dyDescent="0.25">
      <c r="A85" s="30">
        <f t="shared" si="5"/>
        <v>76</v>
      </c>
      <c r="B85" s="32"/>
      <c r="C85" s="32"/>
      <c r="D85" s="32">
        <f t="shared" si="7"/>
        <v>792</v>
      </c>
      <c r="E85" s="32"/>
      <c r="F85" s="38">
        <v>0.03</v>
      </c>
      <c r="G85" s="32" t="s">
        <v>63</v>
      </c>
      <c r="H85" s="40">
        <v>1</v>
      </c>
      <c r="I85" s="32">
        <v>4</v>
      </c>
      <c r="J85" s="35" t="s">
        <v>64</v>
      </c>
      <c r="K85" s="32">
        <v>21631</v>
      </c>
      <c r="L85" s="32"/>
      <c r="M85" s="32"/>
      <c r="N85" s="32"/>
      <c r="O85" s="32"/>
      <c r="P85" s="32"/>
      <c r="Q85" s="32"/>
      <c r="R85" s="32"/>
      <c r="S85" s="36">
        <f t="shared" si="6"/>
        <v>0.12</v>
      </c>
      <c r="T85" s="39">
        <v>0.62</v>
      </c>
      <c r="U85" s="36">
        <v>1.6</v>
      </c>
    </row>
    <row r="86" spans="1:21" x14ac:dyDescent="0.25">
      <c r="A86" s="30">
        <f t="shared" si="5"/>
        <v>77</v>
      </c>
      <c r="B86" s="32"/>
      <c r="C86" s="32"/>
      <c r="D86" s="32">
        <f t="shared" si="7"/>
        <v>793</v>
      </c>
      <c r="E86" s="32"/>
      <c r="F86" s="38">
        <v>0.04</v>
      </c>
      <c r="G86" s="32" t="s">
        <v>63</v>
      </c>
      <c r="H86" s="40">
        <v>1</v>
      </c>
      <c r="I86" s="32">
        <v>4</v>
      </c>
      <c r="J86" s="35" t="s">
        <v>64</v>
      </c>
      <c r="K86" s="32">
        <v>21656</v>
      </c>
      <c r="L86" s="32"/>
      <c r="M86" s="32"/>
      <c r="N86" s="32"/>
      <c r="O86" s="32"/>
      <c r="P86" s="32"/>
      <c r="Q86" s="32"/>
      <c r="R86" s="32"/>
      <c r="S86" s="36">
        <f t="shared" si="6"/>
        <v>0.16</v>
      </c>
      <c r="T86" s="39">
        <v>7.18</v>
      </c>
      <c r="U86" s="36">
        <v>9.5</v>
      </c>
    </row>
    <row r="87" spans="1:21" x14ac:dyDescent="0.25">
      <c r="A87" s="30">
        <f t="shared" si="5"/>
        <v>78</v>
      </c>
      <c r="B87" s="32"/>
      <c r="C87" s="32"/>
      <c r="D87" s="32">
        <f t="shared" si="7"/>
        <v>794</v>
      </c>
      <c r="E87" s="32"/>
      <c r="F87" s="38">
        <v>0.05</v>
      </c>
      <c r="G87" s="32" t="s">
        <v>63</v>
      </c>
      <c r="H87" s="40">
        <v>1</v>
      </c>
      <c r="I87" s="32">
        <v>4</v>
      </c>
      <c r="J87" s="35" t="s">
        <v>46</v>
      </c>
      <c r="K87" s="32">
        <v>21684</v>
      </c>
      <c r="L87" s="32"/>
      <c r="M87" s="32"/>
      <c r="N87" s="32"/>
      <c r="O87" s="32"/>
      <c r="P87" s="32"/>
      <c r="Q87" s="32"/>
      <c r="R87" s="32"/>
      <c r="S87" s="36">
        <f t="shared" si="6"/>
        <v>0.2</v>
      </c>
      <c r="T87" s="39">
        <v>6.74</v>
      </c>
      <c r="U87" s="36">
        <v>8.75</v>
      </c>
    </row>
    <row r="88" spans="1:21" x14ac:dyDescent="0.25">
      <c r="A88" s="30">
        <f t="shared" si="5"/>
        <v>79</v>
      </c>
      <c r="B88" s="32"/>
      <c r="C88" s="32"/>
      <c r="D88" s="32">
        <f t="shared" si="7"/>
        <v>795</v>
      </c>
      <c r="E88" s="32"/>
      <c r="F88" s="38">
        <v>0.03</v>
      </c>
      <c r="G88" s="32" t="s">
        <v>65</v>
      </c>
      <c r="H88" s="40">
        <v>1</v>
      </c>
      <c r="I88" s="32">
        <v>4</v>
      </c>
      <c r="J88" s="35" t="s">
        <v>46</v>
      </c>
      <c r="K88" s="32">
        <v>21693</v>
      </c>
      <c r="L88" s="32"/>
      <c r="M88" s="32"/>
      <c r="N88" s="32"/>
      <c r="O88" s="32"/>
      <c r="P88" s="32"/>
      <c r="Q88" s="32"/>
      <c r="R88" s="32"/>
      <c r="S88" s="36">
        <f t="shared" si="6"/>
        <v>0.12</v>
      </c>
      <c r="T88" s="39">
        <v>0.94</v>
      </c>
      <c r="U88" s="36">
        <v>1.75</v>
      </c>
    </row>
    <row r="89" spans="1:21" x14ac:dyDescent="0.25">
      <c r="A89" s="30">
        <f t="shared" si="5"/>
        <v>80</v>
      </c>
      <c r="B89" s="32"/>
      <c r="C89" s="32"/>
      <c r="D89" s="32">
        <f t="shared" si="7"/>
        <v>796</v>
      </c>
      <c r="E89" s="32"/>
      <c r="F89" s="38">
        <v>0.05</v>
      </c>
      <c r="G89" s="32" t="s">
        <v>66</v>
      </c>
      <c r="H89" s="40">
        <v>1</v>
      </c>
      <c r="I89" s="32">
        <v>6</v>
      </c>
      <c r="J89" s="35" t="s">
        <v>44</v>
      </c>
      <c r="K89" s="32">
        <v>21699</v>
      </c>
      <c r="L89" s="32"/>
      <c r="M89" s="32"/>
      <c r="N89" s="32"/>
      <c r="O89" s="32"/>
      <c r="P89" s="32"/>
      <c r="Q89" s="32"/>
      <c r="R89" s="32"/>
      <c r="S89" s="36">
        <f t="shared" si="6"/>
        <v>0.30000000000000004</v>
      </c>
      <c r="T89" s="39">
        <v>6.16</v>
      </c>
      <c r="U89" s="36">
        <v>6.5</v>
      </c>
    </row>
    <row r="90" spans="1:21" x14ac:dyDescent="0.25">
      <c r="A90" s="30">
        <f t="shared" si="5"/>
        <v>81</v>
      </c>
      <c r="B90" s="32"/>
      <c r="C90" s="32"/>
      <c r="D90" s="32">
        <v>798</v>
      </c>
      <c r="E90" s="32"/>
      <c r="F90" s="38">
        <v>0.03</v>
      </c>
      <c r="G90" s="41" t="s">
        <v>67</v>
      </c>
      <c r="H90" s="40">
        <v>1</v>
      </c>
      <c r="I90" s="32">
        <v>4</v>
      </c>
      <c r="J90" s="35" t="s">
        <v>46</v>
      </c>
      <c r="K90" s="32">
        <v>21708</v>
      </c>
      <c r="L90" s="32"/>
      <c r="M90" s="32"/>
      <c r="N90" s="32"/>
      <c r="O90" s="32"/>
      <c r="P90" s="32"/>
      <c r="Q90" s="32"/>
      <c r="R90" s="32"/>
      <c r="S90" s="36">
        <f t="shared" si="6"/>
        <v>0.12</v>
      </c>
      <c r="T90" s="39">
        <v>1.19</v>
      </c>
      <c r="U90" s="36">
        <v>2</v>
      </c>
    </row>
    <row r="91" spans="1:21" ht="16.5" thickBot="1" x14ac:dyDescent="0.3">
      <c r="A91" s="30">
        <f>A90+1</f>
        <v>82</v>
      </c>
      <c r="B91" s="32"/>
      <c r="C91" s="32"/>
      <c r="D91" s="32">
        <v>799</v>
      </c>
      <c r="E91" s="32"/>
      <c r="F91" s="38">
        <v>0.03</v>
      </c>
      <c r="G91" s="41" t="s">
        <v>68</v>
      </c>
      <c r="H91" s="40">
        <v>1</v>
      </c>
      <c r="I91" s="32">
        <v>4</v>
      </c>
      <c r="J91" s="35" t="s">
        <v>51</v>
      </c>
      <c r="K91" s="32">
        <v>21712</v>
      </c>
      <c r="L91" s="32"/>
      <c r="M91" s="32"/>
      <c r="N91" s="32"/>
      <c r="O91" s="32"/>
      <c r="P91" s="32"/>
      <c r="Q91" s="32"/>
      <c r="R91" s="32"/>
      <c r="S91" s="36">
        <f t="shared" si="6"/>
        <v>0.12</v>
      </c>
      <c r="T91" s="39">
        <v>1.39</v>
      </c>
      <c r="U91" s="36">
        <v>2</v>
      </c>
    </row>
    <row r="92" spans="1:21" ht="16.5" thickTop="1" x14ac:dyDescent="0.25">
      <c r="A92" s="42"/>
      <c r="B92" s="43" t="s">
        <v>69</v>
      </c>
      <c r="C92" s="44"/>
      <c r="D92" s="45"/>
      <c r="E92" s="44"/>
      <c r="F92" s="46"/>
      <c r="G92" s="44"/>
      <c r="H92" s="44"/>
      <c r="I92" s="44"/>
      <c r="J92" s="47"/>
      <c r="K92" s="48"/>
      <c r="L92" s="48"/>
      <c r="M92" s="48"/>
      <c r="N92" s="48"/>
      <c r="O92" s="48"/>
      <c r="P92" s="48"/>
      <c r="Q92" s="48"/>
      <c r="R92" s="49"/>
      <c r="S92" s="49"/>
      <c r="T92" s="50"/>
      <c r="U92" s="51"/>
    </row>
    <row r="93" spans="1:21" ht="16.5" thickBot="1" x14ac:dyDescent="0.3">
      <c r="A93" s="52"/>
      <c r="B93" s="53" t="s">
        <v>70</v>
      </c>
      <c r="C93" s="54"/>
      <c r="D93" s="55"/>
      <c r="E93" s="54"/>
      <c r="F93" s="56"/>
      <c r="G93" s="54"/>
      <c r="H93" s="54"/>
      <c r="I93" s="54"/>
      <c r="J93" s="57"/>
      <c r="K93" s="48"/>
      <c r="L93" s="48"/>
      <c r="M93" s="48"/>
      <c r="N93" s="48"/>
      <c r="O93" s="48"/>
      <c r="P93" s="48"/>
      <c r="Q93" s="48"/>
      <c r="R93" s="58" t="s">
        <v>12</v>
      </c>
      <c r="S93" s="59"/>
      <c r="T93" s="59"/>
      <c r="U93" s="60"/>
    </row>
    <row r="94" spans="1:21" x14ac:dyDescent="0.25">
      <c r="A94" s="52"/>
      <c r="B94" s="53" t="s">
        <v>71</v>
      </c>
      <c r="C94" s="54"/>
      <c r="D94" s="55"/>
      <c r="E94" s="61"/>
      <c r="F94" s="62"/>
      <c r="G94" s="61"/>
      <c r="H94" s="61"/>
      <c r="I94" s="54"/>
      <c r="J94" s="57"/>
      <c r="K94" s="48"/>
      <c r="L94" s="48"/>
      <c r="M94" s="48"/>
      <c r="N94" s="48"/>
      <c r="O94" s="48"/>
      <c r="P94" s="48"/>
      <c r="Q94" s="48"/>
      <c r="R94" s="63" t="s">
        <v>72</v>
      </c>
      <c r="S94" s="64"/>
      <c r="T94" s="65"/>
      <c r="U94" s="66">
        <f>SUM(S10:S91)</f>
        <v>3.6600000000000019</v>
      </c>
    </row>
    <row r="95" spans="1:21" x14ac:dyDescent="0.25">
      <c r="A95" s="52"/>
      <c r="B95" s="53"/>
      <c r="C95" s="54"/>
      <c r="D95" s="55"/>
      <c r="E95" s="61"/>
      <c r="F95" s="62"/>
      <c r="G95" s="61"/>
      <c r="H95" s="61"/>
      <c r="I95" s="54"/>
      <c r="J95" s="57"/>
      <c r="K95" s="48"/>
      <c r="L95" s="48"/>
      <c r="M95" s="48"/>
      <c r="N95" s="48"/>
      <c r="O95" s="48"/>
      <c r="P95" s="48"/>
      <c r="Q95" s="48"/>
      <c r="R95" s="63" t="s">
        <v>73</v>
      </c>
      <c r="S95" s="64"/>
      <c r="T95" s="65"/>
      <c r="U95" s="66">
        <f>SUM(T10:T91)</f>
        <v>60.449999999999989</v>
      </c>
    </row>
    <row r="96" spans="1:21" x14ac:dyDescent="0.25">
      <c r="A96" s="52"/>
      <c r="B96" s="67"/>
      <c r="C96" s="54"/>
      <c r="D96" s="55"/>
      <c r="E96" s="61"/>
      <c r="F96" s="62"/>
      <c r="G96" s="61"/>
      <c r="H96" s="61"/>
      <c r="I96" s="54"/>
      <c r="J96" s="57"/>
      <c r="K96" s="48"/>
      <c r="L96" s="48"/>
      <c r="M96" s="48"/>
      <c r="N96" s="48"/>
      <c r="O96" s="48"/>
      <c r="P96" s="48"/>
      <c r="Q96" s="48"/>
      <c r="R96" s="63" t="s">
        <v>74</v>
      </c>
      <c r="S96" s="64"/>
      <c r="T96" s="65"/>
      <c r="U96" s="66">
        <f>SUM(U10:U91)</f>
        <v>94.000000000000014</v>
      </c>
    </row>
    <row r="97" spans="1:21" x14ac:dyDescent="0.25">
      <c r="A97" s="52"/>
      <c r="B97" s="67"/>
      <c r="C97" s="54"/>
      <c r="D97" s="55"/>
      <c r="E97" s="54"/>
      <c r="F97" s="56"/>
      <c r="G97" s="54"/>
      <c r="H97" s="54"/>
      <c r="I97" s="54"/>
      <c r="J97" s="57"/>
      <c r="K97" s="48"/>
      <c r="L97" s="48"/>
      <c r="M97" s="48"/>
      <c r="N97" s="48"/>
      <c r="O97" s="48"/>
      <c r="P97" s="48"/>
      <c r="Q97" s="48"/>
      <c r="R97" s="68" t="s">
        <v>75</v>
      </c>
      <c r="S97" s="69"/>
      <c r="T97" s="69"/>
      <c r="U97" s="70">
        <f>SUM(H10:H91)</f>
        <v>27</v>
      </c>
    </row>
    <row r="98" spans="1:21" ht="16.5" thickBot="1" x14ac:dyDescent="0.3">
      <c r="A98" s="71"/>
      <c r="B98" s="72"/>
      <c r="C98" s="73"/>
      <c r="D98" s="74"/>
      <c r="E98" s="73"/>
      <c r="F98" s="75"/>
      <c r="G98" s="73"/>
      <c r="H98" s="73"/>
      <c r="I98" s="73"/>
      <c r="J98" s="76"/>
      <c r="K98" s="77"/>
      <c r="L98" s="77"/>
      <c r="M98" s="77"/>
      <c r="N98" s="77"/>
      <c r="O98" s="77"/>
      <c r="P98" s="77"/>
      <c r="Q98" s="77"/>
      <c r="R98" s="78" t="s">
        <v>76</v>
      </c>
      <c r="S98" s="79"/>
      <c r="T98" s="79"/>
      <c r="U98" s="80">
        <f>SUM(I10:I91)</f>
        <v>118</v>
      </c>
    </row>
    <row r="99" spans="1:21" ht="16.5" thickTop="1" x14ac:dyDescent="0.25">
      <c r="A99" s="81"/>
      <c r="B99" s="82" t="s">
        <v>1229</v>
      </c>
      <c r="C99" s="83"/>
      <c r="D99" s="83"/>
      <c r="E99" s="83"/>
      <c r="F99" s="84"/>
      <c r="G99" s="83"/>
      <c r="H99" s="83"/>
      <c r="I99" s="83"/>
      <c r="J99" s="85"/>
      <c r="K99" s="83"/>
      <c r="L99" s="83"/>
      <c r="M99" s="83"/>
      <c r="N99" s="83"/>
      <c r="O99" s="83"/>
      <c r="P99" s="83"/>
      <c r="Q99" s="83"/>
      <c r="R99" s="84"/>
      <c r="S99" s="84"/>
      <c r="T99" s="84"/>
      <c r="U99" s="86"/>
    </row>
  </sheetData>
  <printOptions gridLinesSet="0"/>
  <pageMargins left="0.75" right="0.25" top="0.75" bottom="0.55000000000000004" header="0.5" footer="0.5"/>
  <pageSetup scale="45" orientation="portrait" horizontalDpi="300" verticalDpi="300" r:id="rId1"/>
  <headerFooter alignWithMargins="0">
    <oddHeader>&amp;L&amp;D</oddHeader>
    <oddFooter>&amp;LREGPB01.XLS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4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8" width="6.140625" style="10" customWidth="1"/>
    <col min="9" max="9" width="7.28515625" style="10" customWidth="1"/>
    <col min="10" max="10" width="6.140625" style="10" customWidth="1"/>
    <col min="11" max="16" width="8.7109375" style="10" customWidth="1"/>
    <col min="17" max="17" width="7.42578125" style="10" customWidth="1"/>
    <col min="18" max="18" width="26.7109375" style="10" customWidth="1"/>
    <col min="19" max="20" width="10" style="10" customWidth="1"/>
    <col min="21" max="21" width="13.8554687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5" t="s">
        <v>33</v>
      </c>
      <c r="I9" s="25" t="s">
        <v>33</v>
      </c>
      <c r="J9" s="23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3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101"/>
      <c r="I10" s="32"/>
      <c r="J10" s="35"/>
      <c r="K10" s="35"/>
      <c r="L10" s="35"/>
      <c r="M10" s="35"/>
      <c r="N10" s="35"/>
      <c r="O10" s="35"/>
      <c r="P10" s="35"/>
      <c r="Q10" s="35"/>
      <c r="R10" s="32"/>
      <c r="S10" s="36" t="str">
        <f t="shared" ref="S10:S73" si="0">IF(F10*I10&gt;0,F10*I10," ")</f>
        <v xml:space="preserve"> </v>
      </c>
      <c r="T10" s="39" t="str">
        <f t="shared" ref="T10:T73" si="1">S10</f>
        <v xml:space="preserve"> </v>
      </c>
      <c r="U10" s="36"/>
    </row>
    <row r="11" spans="1:21" x14ac:dyDescent="0.25">
      <c r="A11" s="30">
        <v>1</v>
      </c>
      <c r="B11" s="31"/>
      <c r="C11" s="32"/>
      <c r="D11" s="100">
        <v>3068</v>
      </c>
      <c r="E11" s="32"/>
      <c r="F11" s="33">
        <v>0.32</v>
      </c>
      <c r="G11" s="41" t="s">
        <v>1152</v>
      </c>
      <c r="H11" s="103">
        <v>1</v>
      </c>
      <c r="I11" s="32">
        <v>20</v>
      </c>
      <c r="J11" s="35" t="s">
        <v>51</v>
      </c>
      <c r="K11" s="35" t="s">
        <v>880</v>
      </c>
      <c r="L11" s="35">
        <v>1</v>
      </c>
      <c r="M11" s="35">
        <v>1</v>
      </c>
      <c r="N11" s="35">
        <v>1</v>
      </c>
      <c r="O11" s="35">
        <v>1</v>
      </c>
      <c r="P11" s="35"/>
      <c r="Q11" s="35"/>
      <c r="R11" s="32" t="s">
        <v>1080</v>
      </c>
      <c r="S11" s="36">
        <f t="shared" si="0"/>
        <v>6.4</v>
      </c>
      <c r="T11" s="39">
        <f t="shared" si="1"/>
        <v>6.4</v>
      </c>
      <c r="U11" s="36">
        <v>14</v>
      </c>
    </row>
    <row r="12" spans="1:21" x14ac:dyDescent="0.25">
      <c r="A12" s="30">
        <f t="shared" ref="A12:A75" si="2">A11+1</f>
        <v>2</v>
      </c>
      <c r="B12" s="31"/>
      <c r="C12" s="32"/>
      <c r="D12" s="100">
        <f>D11+1</f>
        <v>3069</v>
      </c>
      <c r="E12" s="32"/>
      <c r="F12" s="33">
        <v>0.32</v>
      </c>
      <c r="G12" s="33" t="s">
        <v>1153</v>
      </c>
      <c r="H12" s="103">
        <v>1</v>
      </c>
      <c r="I12" s="32">
        <v>4</v>
      </c>
      <c r="J12" s="35" t="s">
        <v>51</v>
      </c>
      <c r="K12" s="35" t="s">
        <v>880</v>
      </c>
      <c r="L12" s="35">
        <v>1</v>
      </c>
      <c r="M12" s="35">
        <v>1</v>
      </c>
      <c r="N12" s="35">
        <v>1</v>
      </c>
      <c r="O12" s="35">
        <v>1</v>
      </c>
      <c r="P12" s="35"/>
      <c r="Q12" s="35"/>
      <c r="R12" s="32"/>
      <c r="S12" s="36">
        <f t="shared" si="0"/>
        <v>1.28</v>
      </c>
      <c r="T12" s="39">
        <f t="shared" si="1"/>
        <v>1.28</v>
      </c>
      <c r="U12" s="36">
        <v>5</v>
      </c>
    </row>
    <row r="13" spans="1:21" x14ac:dyDescent="0.25">
      <c r="A13" s="30">
        <f t="shared" si="2"/>
        <v>3</v>
      </c>
      <c r="B13" s="31"/>
      <c r="C13" s="32"/>
      <c r="D13" s="100">
        <f>D12+1</f>
        <v>3070</v>
      </c>
      <c r="E13" s="32"/>
      <c r="F13" s="33">
        <v>0.32</v>
      </c>
      <c r="G13" s="32" t="s">
        <v>143</v>
      </c>
      <c r="H13" s="103">
        <v>1</v>
      </c>
      <c r="I13" s="32">
        <v>4</v>
      </c>
      <c r="J13" s="35" t="s">
        <v>51</v>
      </c>
      <c r="K13" s="35" t="s">
        <v>880</v>
      </c>
      <c r="L13" s="35">
        <v>1</v>
      </c>
      <c r="M13" s="35">
        <v>1</v>
      </c>
      <c r="N13" s="35">
        <v>1</v>
      </c>
      <c r="O13" s="35">
        <v>1</v>
      </c>
      <c r="P13" s="35"/>
      <c r="Q13" s="35"/>
      <c r="R13" s="32"/>
      <c r="S13" s="36">
        <f>IF(F13*I13&gt;0,F13*I13," ")</f>
        <v>1.28</v>
      </c>
      <c r="T13" s="39">
        <f t="shared" si="1"/>
        <v>1.28</v>
      </c>
      <c r="U13" s="36">
        <v>3</v>
      </c>
    </row>
    <row r="14" spans="1:21" x14ac:dyDescent="0.25">
      <c r="A14" s="30">
        <f t="shared" si="2"/>
        <v>4</v>
      </c>
      <c r="B14" s="32"/>
      <c r="C14" s="32"/>
      <c r="D14" s="104" t="s">
        <v>1154</v>
      </c>
      <c r="E14" s="32"/>
      <c r="F14" s="33">
        <v>0.32</v>
      </c>
      <c r="G14" s="32" t="s">
        <v>1155</v>
      </c>
      <c r="H14" s="103">
        <v>1</v>
      </c>
      <c r="I14" s="32">
        <v>10</v>
      </c>
      <c r="J14" s="87" t="s">
        <v>1156</v>
      </c>
      <c r="K14" s="35" t="s">
        <v>1091</v>
      </c>
      <c r="L14" s="35" t="s">
        <v>1022</v>
      </c>
      <c r="M14" s="35" t="s">
        <v>1022</v>
      </c>
      <c r="N14" s="35" t="s">
        <v>1022</v>
      </c>
      <c r="O14" s="35"/>
      <c r="P14" s="35"/>
      <c r="Q14" s="35"/>
      <c r="R14" s="32" t="s">
        <v>1082</v>
      </c>
      <c r="S14" s="36">
        <f t="shared" si="0"/>
        <v>3.2</v>
      </c>
      <c r="T14" s="39">
        <f t="shared" si="1"/>
        <v>3.2</v>
      </c>
      <c r="U14" s="36">
        <v>12.5</v>
      </c>
    </row>
    <row r="15" spans="1:21" x14ac:dyDescent="0.25">
      <c r="A15" s="30">
        <f t="shared" si="2"/>
        <v>5</v>
      </c>
      <c r="B15" s="32"/>
      <c r="C15" s="32"/>
      <c r="D15" s="100" t="s">
        <v>1157</v>
      </c>
      <c r="E15" s="32"/>
      <c r="F15" s="33">
        <v>0.32</v>
      </c>
      <c r="G15" s="32" t="s">
        <v>1158</v>
      </c>
      <c r="H15" s="103">
        <v>1</v>
      </c>
      <c r="I15" s="32">
        <v>4</v>
      </c>
      <c r="J15" s="35" t="s">
        <v>51</v>
      </c>
      <c r="K15" s="35" t="s">
        <v>1030</v>
      </c>
      <c r="L15" s="35">
        <v>3</v>
      </c>
      <c r="M15" s="35">
        <v>3</v>
      </c>
      <c r="N15" s="35">
        <v>3</v>
      </c>
      <c r="O15" s="35"/>
      <c r="P15" s="35"/>
      <c r="Q15" s="35"/>
      <c r="R15" s="32"/>
      <c r="S15" s="36">
        <f t="shared" si="0"/>
        <v>1.28</v>
      </c>
      <c r="T15" s="39">
        <f t="shared" si="1"/>
        <v>1.28</v>
      </c>
      <c r="U15" s="36">
        <v>2.6</v>
      </c>
    </row>
    <row r="16" spans="1:21" x14ac:dyDescent="0.25">
      <c r="A16" s="30">
        <f t="shared" si="2"/>
        <v>6</v>
      </c>
      <c r="B16" s="32"/>
      <c r="C16" s="32"/>
      <c r="D16" s="100">
        <v>3081</v>
      </c>
      <c r="E16" s="32"/>
      <c r="F16" s="33">
        <v>0.32</v>
      </c>
      <c r="G16" s="41" t="s">
        <v>1159</v>
      </c>
      <c r="H16" s="103">
        <v>1</v>
      </c>
      <c r="I16" s="32">
        <v>4</v>
      </c>
      <c r="J16" s="35" t="s">
        <v>51</v>
      </c>
      <c r="K16" s="35" t="s">
        <v>1017</v>
      </c>
      <c r="L16" s="35">
        <v>1</v>
      </c>
      <c r="M16" s="35">
        <v>1</v>
      </c>
      <c r="N16" s="35">
        <v>1</v>
      </c>
      <c r="O16" s="35">
        <v>1</v>
      </c>
      <c r="P16" s="35"/>
      <c r="Q16" s="35"/>
      <c r="R16" s="32"/>
      <c r="S16" s="36">
        <f t="shared" si="0"/>
        <v>1.28</v>
      </c>
      <c r="T16" s="39">
        <f t="shared" si="1"/>
        <v>1.28</v>
      </c>
      <c r="U16" s="36">
        <v>2.6</v>
      </c>
    </row>
    <row r="17" spans="1:21" x14ac:dyDescent="0.25">
      <c r="A17" s="30">
        <f t="shared" si="2"/>
        <v>7</v>
      </c>
      <c r="B17" s="32"/>
      <c r="C17" s="32"/>
      <c r="D17" s="100">
        <f>D16+1</f>
        <v>3082</v>
      </c>
      <c r="E17" s="32"/>
      <c r="F17" s="33">
        <v>0.32</v>
      </c>
      <c r="G17" s="32" t="s">
        <v>1160</v>
      </c>
      <c r="H17" s="103">
        <v>1</v>
      </c>
      <c r="I17" s="32">
        <v>20</v>
      </c>
      <c r="J17" s="87" t="s">
        <v>1161</v>
      </c>
      <c r="K17" s="106" t="s">
        <v>1121</v>
      </c>
      <c r="L17" s="35" t="s">
        <v>1122</v>
      </c>
      <c r="M17" s="35" t="s">
        <v>1122</v>
      </c>
      <c r="N17" s="35" t="s">
        <v>1122</v>
      </c>
      <c r="O17" s="35" t="s">
        <v>1122</v>
      </c>
      <c r="P17" s="35" t="s">
        <v>1122</v>
      </c>
      <c r="Q17" s="35"/>
      <c r="R17" s="32" t="s">
        <v>1082</v>
      </c>
      <c r="S17" s="36">
        <f t="shared" si="0"/>
        <v>6.4</v>
      </c>
      <c r="T17" s="39">
        <f t="shared" si="1"/>
        <v>6.4</v>
      </c>
      <c r="U17" s="36">
        <v>20</v>
      </c>
    </row>
    <row r="18" spans="1:21" x14ac:dyDescent="0.25">
      <c r="A18" s="30">
        <f t="shared" si="2"/>
        <v>8</v>
      </c>
      <c r="B18" s="32"/>
      <c r="C18" s="32"/>
      <c r="D18" s="100" t="s">
        <v>1162</v>
      </c>
      <c r="E18" s="32"/>
      <c r="F18" s="33">
        <v>0.32</v>
      </c>
      <c r="G18" s="32" t="s">
        <v>1163</v>
      </c>
      <c r="H18" s="103">
        <v>1</v>
      </c>
      <c r="I18" s="32">
        <v>4</v>
      </c>
      <c r="J18" s="35" t="s">
        <v>46</v>
      </c>
      <c r="K18" s="35" t="s">
        <v>1050</v>
      </c>
      <c r="L18" s="35">
        <v>2</v>
      </c>
      <c r="M18" s="35">
        <v>2</v>
      </c>
      <c r="N18" s="35">
        <v>2</v>
      </c>
      <c r="O18" s="35"/>
      <c r="P18" s="35"/>
      <c r="Q18" s="35"/>
      <c r="R18" s="32"/>
      <c r="S18" s="36">
        <f t="shared" si="0"/>
        <v>1.28</v>
      </c>
      <c r="T18" s="39">
        <f t="shared" si="1"/>
        <v>1.28</v>
      </c>
      <c r="U18" s="36">
        <v>2.6</v>
      </c>
    </row>
    <row r="19" spans="1:21" x14ac:dyDescent="0.25">
      <c r="A19" s="30">
        <f t="shared" si="2"/>
        <v>9</v>
      </c>
      <c r="B19" s="32"/>
      <c r="C19" s="32"/>
      <c r="D19" s="100">
        <v>3087</v>
      </c>
      <c r="E19" s="32"/>
      <c r="F19" s="33">
        <v>0.32</v>
      </c>
      <c r="G19" s="32" t="s">
        <v>1164</v>
      </c>
      <c r="H19" s="103">
        <v>1</v>
      </c>
      <c r="I19" s="32">
        <v>20</v>
      </c>
      <c r="J19" s="87" t="s">
        <v>1161</v>
      </c>
      <c r="K19" s="35" t="s">
        <v>1131</v>
      </c>
      <c r="L19" s="35"/>
      <c r="M19" s="35"/>
      <c r="N19" s="35"/>
      <c r="O19" s="35"/>
      <c r="P19" s="35"/>
      <c r="Q19" s="35"/>
      <c r="R19" s="32" t="s">
        <v>1082</v>
      </c>
      <c r="S19" s="36">
        <f t="shared" si="0"/>
        <v>6.4</v>
      </c>
      <c r="T19" s="39">
        <f t="shared" si="1"/>
        <v>6.4</v>
      </c>
      <c r="U19" s="36">
        <v>20</v>
      </c>
    </row>
    <row r="20" spans="1:21" x14ac:dyDescent="0.25">
      <c r="A20" s="30">
        <f t="shared" si="2"/>
        <v>10</v>
      </c>
      <c r="B20" s="32"/>
      <c r="C20" s="32"/>
      <c r="D20" s="100">
        <f>D19+1</f>
        <v>3088</v>
      </c>
      <c r="E20" s="32"/>
      <c r="F20" s="33">
        <v>0.32</v>
      </c>
      <c r="G20" s="41" t="s">
        <v>1165</v>
      </c>
      <c r="H20" s="103">
        <v>1</v>
      </c>
      <c r="I20" s="32">
        <v>4</v>
      </c>
      <c r="J20" s="35" t="s">
        <v>46</v>
      </c>
      <c r="K20" s="35" t="s">
        <v>1017</v>
      </c>
      <c r="L20" s="35">
        <v>1</v>
      </c>
      <c r="M20" s="35">
        <v>1</v>
      </c>
      <c r="N20" s="35">
        <v>1</v>
      </c>
      <c r="O20" s="35"/>
      <c r="P20" s="35"/>
      <c r="Q20" s="35"/>
      <c r="R20" s="32"/>
      <c r="S20" s="36">
        <f t="shared" si="0"/>
        <v>1.28</v>
      </c>
      <c r="T20" s="39">
        <f t="shared" si="1"/>
        <v>1.28</v>
      </c>
      <c r="U20" s="36">
        <v>3.75</v>
      </c>
    </row>
    <row r="21" spans="1:21" x14ac:dyDescent="0.25">
      <c r="A21" s="30">
        <f t="shared" si="2"/>
        <v>11</v>
      </c>
      <c r="B21" s="32"/>
      <c r="C21" s="32"/>
      <c r="D21" s="100">
        <v>3090</v>
      </c>
      <c r="E21" s="32"/>
      <c r="F21" s="33">
        <v>0.32</v>
      </c>
      <c r="G21" s="32" t="s">
        <v>1166</v>
      </c>
      <c r="H21" s="103">
        <v>1</v>
      </c>
      <c r="I21" s="32">
        <v>4</v>
      </c>
      <c r="J21" s="35" t="s">
        <v>57</v>
      </c>
      <c r="K21" s="35">
        <v>1</v>
      </c>
      <c r="L21" s="35">
        <v>1</v>
      </c>
      <c r="M21" s="35">
        <v>1</v>
      </c>
      <c r="N21" s="35">
        <v>1</v>
      </c>
      <c r="O21" s="35"/>
      <c r="P21" s="35"/>
      <c r="Q21" s="35">
        <v>1</v>
      </c>
      <c r="R21" s="32"/>
      <c r="S21" s="36">
        <f t="shared" si="0"/>
        <v>1.28</v>
      </c>
      <c r="T21" s="39">
        <f t="shared" si="1"/>
        <v>1.28</v>
      </c>
      <c r="U21" s="36">
        <v>3.5</v>
      </c>
    </row>
    <row r="22" spans="1:21" x14ac:dyDescent="0.25">
      <c r="A22" s="30">
        <f t="shared" si="2"/>
        <v>12</v>
      </c>
      <c r="B22" s="32"/>
      <c r="C22" s="32"/>
      <c r="D22" s="100" t="s">
        <v>1167</v>
      </c>
      <c r="E22" s="32"/>
      <c r="F22" s="33">
        <v>0.32</v>
      </c>
      <c r="G22" s="32" t="s">
        <v>1168</v>
      </c>
      <c r="H22" s="103">
        <v>1</v>
      </c>
      <c r="I22" s="32">
        <v>10</v>
      </c>
      <c r="J22" s="35" t="s">
        <v>64</v>
      </c>
      <c r="K22" s="35" t="s">
        <v>1169</v>
      </c>
      <c r="L22" s="35">
        <v>1</v>
      </c>
      <c r="M22" s="35">
        <v>1</v>
      </c>
      <c r="N22" s="35">
        <v>1</v>
      </c>
      <c r="O22" s="35">
        <v>1</v>
      </c>
      <c r="P22" s="35"/>
      <c r="Q22" s="35"/>
      <c r="R22" s="32"/>
      <c r="S22" s="36">
        <f t="shared" si="0"/>
        <v>3.2</v>
      </c>
      <c r="T22" s="39">
        <f t="shared" si="1"/>
        <v>3.2</v>
      </c>
      <c r="U22" s="36">
        <v>6.5</v>
      </c>
    </row>
    <row r="23" spans="1:21" x14ac:dyDescent="0.25">
      <c r="A23" s="30">
        <f t="shared" si="2"/>
        <v>13</v>
      </c>
      <c r="B23" s="32"/>
      <c r="C23" s="32"/>
      <c r="D23" s="100" t="s">
        <v>1170</v>
      </c>
      <c r="E23" s="32"/>
      <c r="F23" s="33">
        <v>0.32</v>
      </c>
      <c r="G23" s="32" t="s">
        <v>1088</v>
      </c>
      <c r="H23" s="103">
        <v>1</v>
      </c>
      <c r="I23" s="32">
        <v>8</v>
      </c>
      <c r="J23" s="87" t="s">
        <v>1156</v>
      </c>
      <c r="K23" s="35" t="s">
        <v>1091</v>
      </c>
      <c r="L23" s="35" t="s">
        <v>1022</v>
      </c>
      <c r="M23" s="35" t="s">
        <v>1022</v>
      </c>
      <c r="N23" s="35" t="s">
        <v>1022</v>
      </c>
      <c r="O23" s="35" t="s">
        <v>1022</v>
      </c>
      <c r="P23" s="35" t="s">
        <v>1022</v>
      </c>
      <c r="Q23" s="35"/>
      <c r="R23" s="32" t="s">
        <v>1080</v>
      </c>
      <c r="S23" s="36">
        <f t="shared" si="0"/>
        <v>2.56</v>
      </c>
      <c r="T23" s="39">
        <f t="shared" si="1"/>
        <v>2.56</v>
      </c>
      <c r="U23" s="36">
        <v>7</v>
      </c>
    </row>
    <row r="24" spans="1:21" x14ac:dyDescent="0.25">
      <c r="A24" s="30">
        <f t="shared" si="2"/>
        <v>14</v>
      </c>
      <c r="B24" s="32"/>
      <c r="C24" s="32"/>
      <c r="D24" s="100" t="s">
        <v>1171</v>
      </c>
      <c r="E24" s="32"/>
      <c r="F24" s="33">
        <v>0.32</v>
      </c>
      <c r="G24" s="32" t="s">
        <v>1088</v>
      </c>
      <c r="H24" s="103">
        <v>1</v>
      </c>
      <c r="I24" s="32">
        <v>8</v>
      </c>
      <c r="J24" s="87" t="s">
        <v>1156</v>
      </c>
      <c r="K24" s="35" t="s">
        <v>1091</v>
      </c>
      <c r="L24" s="35" t="s">
        <v>1022</v>
      </c>
      <c r="M24" s="35" t="s">
        <v>1022</v>
      </c>
      <c r="N24" s="35" t="s">
        <v>1022</v>
      </c>
      <c r="O24" s="35" t="s">
        <v>1022</v>
      </c>
      <c r="P24" s="35" t="s">
        <v>1022</v>
      </c>
      <c r="Q24" s="35"/>
      <c r="R24" s="32" t="s">
        <v>1080</v>
      </c>
      <c r="S24" s="36">
        <f t="shared" si="0"/>
        <v>2.56</v>
      </c>
      <c r="T24" s="39">
        <f t="shared" si="1"/>
        <v>2.56</v>
      </c>
      <c r="U24" s="36">
        <v>5.75</v>
      </c>
    </row>
    <row r="25" spans="1:21" x14ac:dyDescent="0.25">
      <c r="A25" s="30">
        <f t="shared" si="2"/>
        <v>15</v>
      </c>
      <c r="B25" s="32"/>
      <c r="C25" s="32"/>
      <c r="D25" s="100">
        <v>3104</v>
      </c>
      <c r="E25" s="32"/>
      <c r="F25" s="33">
        <v>0.23</v>
      </c>
      <c r="G25" s="32" t="s">
        <v>1172</v>
      </c>
      <c r="H25" s="103">
        <v>1</v>
      </c>
      <c r="I25" s="32">
        <v>4</v>
      </c>
      <c r="J25" s="35" t="s">
        <v>46</v>
      </c>
      <c r="K25" s="35">
        <v>1</v>
      </c>
      <c r="L25" s="35">
        <v>1</v>
      </c>
      <c r="M25" s="35">
        <v>1</v>
      </c>
      <c r="N25" s="35">
        <v>1</v>
      </c>
      <c r="O25" s="35"/>
      <c r="P25" s="35"/>
      <c r="Q25" s="35"/>
      <c r="R25" s="32"/>
      <c r="S25" s="36">
        <f t="shared" si="0"/>
        <v>0.92</v>
      </c>
      <c r="T25" s="39">
        <f t="shared" si="1"/>
        <v>0.92</v>
      </c>
      <c r="U25" s="36">
        <v>4</v>
      </c>
    </row>
    <row r="26" spans="1:21" x14ac:dyDescent="0.25">
      <c r="A26" s="30">
        <f t="shared" si="2"/>
        <v>16</v>
      </c>
      <c r="B26" s="32"/>
      <c r="C26" s="32"/>
      <c r="D26" s="100">
        <f>D25+1</f>
        <v>3105</v>
      </c>
      <c r="E26" s="32"/>
      <c r="F26" s="33">
        <v>0.32</v>
      </c>
      <c r="G26" s="32" t="s">
        <v>1173</v>
      </c>
      <c r="H26" s="103">
        <v>1</v>
      </c>
      <c r="I26" s="32">
        <v>15</v>
      </c>
      <c r="J26" s="87" t="s">
        <v>1174</v>
      </c>
      <c r="K26" s="35" t="s">
        <v>1111</v>
      </c>
      <c r="L26" s="35" t="s">
        <v>995</v>
      </c>
      <c r="M26" s="35" t="s">
        <v>995</v>
      </c>
      <c r="N26" s="35" t="s">
        <v>995</v>
      </c>
      <c r="O26" s="35"/>
      <c r="P26" s="35"/>
      <c r="Q26" s="35"/>
      <c r="R26" s="32" t="s">
        <v>1080</v>
      </c>
      <c r="S26" s="36">
        <f t="shared" si="0"/>
        <v>4.8</v>
      </c>
      <c r="T26" s="39">
        <f t="shared" si="1"/>
        <v>4.8</v>
      </c>
      <c r="U26" s="36">
        <v>12</v>
      </c>
    </row>
    <row r="27" spans="1:21" x14ac:dyDescent="0.25">
      <c r="A27" s="30">
        <f t="shared" si="2"/>
        <v>17</v>
      </c>
      <c r="B27" s="32"/>
      <c r="C27" s="32"/>
      <c r="D27" s="100">
        <f>D26+1</f>
        <v>3106</v>
      </c>
      <c r="E27" s="32"/>
      <c r="F27" s="33">
        <v>0.32</v>
      </c>
      <c r="G27" s="32" t="s">
        <v>1175</v>
      </c>
      <c r="H27" s="103">
        <v>1</v>
      </c>
      <c r="I27" s="32">
        <v>4</v>
      </c>
      <c r="J27" s="35" t="s">
        <v>57</v>
      </c>
      <c r="K27" s="35" t="s">
        <v>1017</v>
      </c>
      <c r="L27" s="35">
        <v>1</v>
      </c>
      <c r="M27" s="35">
        <v>1</v>
      </c>
      <c r="N27" s="35">
        <v>1</v>
      </c>
      <c r="O27" s="35">
        <v>1</v>
      </c>
      <c r="P27" s="35">
        <v>1</v>
      </c>
      <c r="Q27" s="35"/>
      <c r="R27" s="32"/>
      <c r="S27" s="36">
        <f t="shared" si="0"/>
        <v>1.28</v>
      </c>
      <c r="T27" s="39">
        <f t="shared" si="1"/>
        <v>1.28</v>
      </c>
      <c r="U27" s="36">
        <v>3</v>
      </c>
    </row>
    <row r="28" spans="1:21" x14ac:dyDescent="0.25">
      <c r="A28" s="30">
        <f t="shared" si="2"/>
        <v>18</v>
      </c>
      <c r="B28" s="32"/>
      <c r="C28" s="32"/>
      <c r="D28" s="100">
        <f>D27+1</f>
        <v>3107</v>
      </c>
      <c r="E28" s="32"/>
      <c r="F28" s="33">
        <v>0.32</v>
      </c>
      <c r="G28" s="32" t="s">
        <v>1102</v>
      </c>
      <c r="H28" s="103">
        <v>1</v>
      </c>
      <c r="I28" s="32">
        <v>4</v>
      </c>
      <c r="J28" s="35" t="s">
        <v>51</v>
      </c>
      <c r="K28" s="35">
        <v>1</v>
      </c>
      <c r="L28" s="35">
        <v>1</v>
      </c>
      <c r="M28" s="35">
        <v>1</v>
      </c>
      <c r="N28" s="35">
        <v>1</v>
      </c>
      <c r="O28" s="35"/>
      <c r="P28" s="35"/>
      <c r="Q28" s="35">
        <v>1</v>
      </c>
      <c r="R28" s="32"/>
      <c r="S28" s="36">
        <f t="shared" si="0"/>
        <v>1.28</v>
      </c>
      <c r="T28" s="39">
        <f t="shared" si="1"/>
        <v>1.28</v>
      </c>
      <c r="U28" s="36">
        <v>3</v>
      </c>
    </row>
    <row r="29" spans="1:21" x14ac:dyDescent="0.25">
      <c r="A29" s="30">
        <f t="shared" si="2"/>
        <v>19</v>
      </c>
      <c r="B29" s="32"/>
      <c r="C29" s="32"/>
      <c r="D29" s="100" t="s">
        <v>1176</v>
      </c>
      <c r="E29" s="32"/>
      <c r="F29" s="33">
        <v>0.32</v>
      </c>
      <c r="G29" s="32" t="s">
        <v>1102</v>
      </c>
      <c r="H29" s="103">
        <v>1</v>
      </c>
      <c r="I29" s="32">
        <v>4</v>
      </c>
      <c r="J29" s="35" t="s">
        <v>46</v>
      </c>
      <c r="K29" s="35" t="s">
        <v>1030</v>
      </c>
      <c r="L29" s="35">
        <v>3</v>
      </c>
      <c r="M29" s="35">
        <v>3</v>
      </c>
      <c r="N29" s="35">
        <v>3</v>
      </c>
      <c r="O29" s="35"/>
      <c r="P29" s="35"/>
      <c r="Q29" s="35"/>
      <c r="R29" s="32"/>
      <c r="S29" s="36">
        <f t="shared" si="0"/>
        <v>1.28</v>
      </c>
      <c r="T29" s="39">
        <f t="shared" si="1"/>
        <v>1.28</v>
      </c>
      <c r="U29" s="36">
        <v>3</v>
      </c>
    </row>
    <row r="30" spans="1:21" x14ac:dyDescent="0.25">
      <c r="A30" s="30">
        <f t="shared" si="2"/>
        <v>20</v>
      </c>
      <c r="B30" s="32"/>
      <c r="C30" s="32"/>
      <c r="D30" s="100">
        <v>3118</v>
      </c>
      <c r="E30" s="32"/>
      <c r="F30" s="33">
        <v>0.32</v>
      </c>
      <c r="G30" s="32" t="s">
        <v>1177</v>
      </c>
      <c r="H30" s="103">
        <v>1</v>
      </c>
      <c r="I30" s="32">
        <v>4</v>
      </c>
      <c r="J30" s="35" t="s">
        <v>57</v>
      </c>
      <c r="K30" s="35" t="s">
        <v>1169</v>
      </c>
      <c r="L30" s="35">
        <v>1</v>
      </c>
      <c r="M30" s="35">
        <v>1</v>
      </c>
      <c r="N30" s="35">
        <v>1</v>
      </c>
      <c r="O30" s="35">
        <v>1</v>
      </c>
      <c r="P30" s="35"/>
      <c r="Q30" s="35"/>
      <c r="R30" s="32"/>
      <c r="S30" s="36">
        <f t="shared" si="0"/>
        <v>1.28</v>
      </c>
      <c r="T30" s="39">
        <f t="shared" si="1"/>
        <v>1.28</v>
      </c>
      <c r="U30" s="36">
        <v>2.6</v>
      </c>
    </row>
    <row r="31" spans="1:21" x14ac:dyDescent="0.25">
      <c r="A31" s="30">
        <f t="shared" si="2"/>
        <v>21</v>
      </c>
      <c r="B31" s="32"/>
      <c r="C31" s="32"/>
      <c r="D31" s="100">
        <v>3120</v>
      </c>
      <c r="E31" s="32"/>
      <c r="F31" s="33">
        <v>0.32</v>
      </c>
      <c r="G31" s="32" t="s">
        <v>1031</v>
      </c>
      <c r="H31" s="103">
        <v>1</v>
      </c>
      <c r="I31" s="32">
        <v>4</v>
      </c>
      <c r="J31" s="35" t="s">
        <v>51</v>
      </c>
      <c r="K31" s="35" t="s">
        <v>880</v>
      </c>
      <c r="L31" s="35">
        <v>1</v>
      </c>
      <c r="M31" s="35">
        <v>1</v>
      </c>
      <c r="N31" s="35">
        <v>1</v>
      </c>
      <c r="O31" s="35"/>
      <c r="P31" s="35"/>
      <c r="Q31" s="35"/>
      <c r="R31" s="32"/>
      <c r="S31" s="36">
        <f t="shared" si="0"/>
        <v>1.28</v>
      </c>
      <c r="T31" s="39">
        <f t="shared" si="1"/>
        <v>1.28</v>
      </c>
      <c r="U31" s="36">
        <v>3.2</v>
      </c>
    </row>
    <row r="32" spans="1:21" x14ac:dyDescent="0.25">
      <c r="A32" s="30">
        <f t="shared" si="2"/>
        <v>22</v>
      </c>
      <c r="B32" s="32"/>
      <c r="C32" s="32"/>
      <c r="D32" s="100">
        <f>D31+1</f>
        <v>3121</v>
      </c>
      <c r="E32" s="32"/>
      <c r="F32" s="33">
        <v>0.32</v>
      </c>
      <c r="G32" s="32" t="s">
        <v>1178</v>
      </c>
      <c r="H32" s="103">
        <v>1</v>
      </c>
      <c r="I32" s="32">
        <v>4</v>
      </c>
      <c r="J32" s="35" t="s">
        <v>46</v>
      </c>
      <c r="K32" s="35" t="s">
        <v>879</v>
      </c>
      <c r="L32" s="35">
        <v>1</v>
      </c>
      <c r="M32" s="35">
        <v>1</v>
      </c>
      <c r="N32" s="35">
        <v>1</v>
      </c>
      <c r="O32" s="35"/>
      <c r="P32" s="35"/>
      <c r="Q32" s="35"/>
      <c r="R32" s="32"/>
      <c r="S32" s="36">
        <f t="shared" si="0"/>
        <v>1.28</v>
      </c>
      <c r="T32" s="39">
        <f t="shared" si="1"/>
        <v>1.28</v>
      </c>
      <c r="U32" s="36">
        <v>2.75</v>
      </c>
    </row>
    <row r="33" spans="1:21" x14ac:dyDescent="0.25">
      <c r="A33" s="30">
        <f t="shared" si="2"/>
        <v>23</v>
      </c>
      <c r="B33" s="32"/>
      <c r="C33" s="32"/>
      <c r="D33" s="100">
        <v>3125</v>
      </c>
      <c r="E33" s="32"/>
      <c r="F33" s="33">
        <v>0.32</v>
      </c>
      <c r="G33" s="32" t="s">
        <v>1179</v>
      </c>
      <c r="H33" s="103">
        <v>1</v>
      </c>
      <c r="I33" s="32">
        <v>4</v>
      </c>
      <c r="J33" s="35" t="s">
        <v>51</v>
      </c>
      <c r="K33" s="35" t="s">
        <v>1169</v>
      </c>
      <c r="L33" s="35">
        <v>1</v>
      </c>
      <c r="M33" s="35">
        <v>1</v>
      </c>
      <c r="N33" s="35">
        <v>1</v>
      </c>
      <c r="O33" s="35"/>
      <c r="P33" s="35"/>
      <c r="Q33" s="35"/>
      <c r="R33" s="32"/>
      <c r="S33" s="36">
        <f t="shared" si="0"/>
        <v>1.28</v>
      </c>
      <c r="T33" s="39">
        <f t="shared" si="1"/>
        <v>1.28</v>
      </c>
      <c r="U33" s="36">
        <v>2.6</v>
      </c>
    </row>
    <row r="34" spans="1:21" x14ac:dyDescent="0.25">
      <c r="A34" s="30">
        <f t="shared" si="2"/>
        <v>24</v>
      </c>
      <c r="B34" s="32"/>
      <c r="C34" s="32"/>
      <c r="D34" s="100" t="s">
        <v>1180</v>
      </c>
      <c r="E34" s="32"/>
      <c r="F34" s="33">
        <v>0.32</v>
      </c>
      <c r="G34" s="32" t="s">
        <v>1181</v>
      </c>
      <c r="H34" s="103">
        <v>1</v>
      </c>
      <c r="I34" s="32">
        <v>4</v>
      </c>
      <c r="J34" s="35" t="s">
        <v>46</v>
      </c>
      <c r="K34" s="35" t="s">
        <v>879</v>
      </c>
      <c r="L34" s="35"/>
      <c r="M34" s="35"/>
      <c r="N34" s="35"/>
      <c r="O34" s="35"/>
      <c r="P34" s="35"/>
      <c r="Q34" s="35"/>
      <c r="R34" s="32"/>
      <c r="S34" s="36">
        <f t="shared" si="0"/>
        <v>1.28</v>
      </c>
      <c r="T34" s="39">
        <f t="shared" si="1"/>
        <v>1.28</v>
      </c>
      <c r="U34" s="36">
        <v>2.6</v>
      </c>
    </row>
    <row r="35" spans="1:21" x14ac:dyDescent="0.25">
      <c r="A35" s="30">
        <f t="shared" si="2"/>
        <v>25</v>
      </c>
      <c r="B35" s="32"/>
      <c r="C35" s="32"/>
      <c r="D35" s="100" t="s">
        <v>1180</v>
      </c>
      <c r="E35" s="32"/>
      <c r="F35" s="33">
        <v>0.32</v>
      </c>
      <c r="G35" s="32" t="s">
        <v>1181</v>
      </c>
      <c r="H35" s="103">
        <v>1</v>
      </c>
      <c r="I35" s="32">
        <v>16</v>
      </c>
      <c r="J35" s="35" t="s">
        <v>1161</v>
      </c>
      <c r="K35" s="35" t="s">
        <v>1182</v>
      </c>
      <c r="L35" s="35"/>
      <c r="M35" s="35"/>
      <c r="N35" s="35"/>
      <c r="O35" s="35"/>
      <c r="P35" s="35"/>
      <c r="Q35" s="35"/>
      <c r="R35" s="32" t="s">
        <v>1082</v>
      </c>
      <c r="S35" s="36">
        <f t="shared" si="0"/>
        <v>5.12</v>
      </c>
      <c r="T35" s="39">
        <f t="shared" si="1"/>
        <v>5.12</v>
      </c>
      <c r="U35" s="36">
        <v>10.5</v>
      </c>
    </row>
    <row r="36" spans="1:21" x14ac:dyDescent="0.25">
      <c r="A36" s="30">
        <f t="shared" si="2"/>
        <v>26</v>
      </c>
      <c r="B36" s="32"/>
      <c r="C36" s="32"/>
      <c r="D36" s="100">
        <v>3134</v>
      </c>
      <c r="E36" s="32"/>
      <c r="F36" s="33">
        <v>0.32</v>
      </c>
      <c r="G36" s="32" t="s">
        <v>1183</v>
      </c>
      <c r="H36" s="103">
        <v>1</v>
      </c>
      <c r="I36" s="32">
        <v>4</v>
      </c>
      <c r="J36" s="35" t="s">
        <v>46</v>
      </c>
      <c r="K36" s="35" t="s">
        <v>1184</v>
      </c>
      <c r="L36" s="35">
        <v>2</v>
      </c>
      <c r="M36" s="35">
        <v>2</v>
      </c>
      <c r="N36" s="35">
        <v>2</v>
      </c>
      <c r="O36" s="35"/>
      <c r="P36" s="35"/>
      <c r="Q36" s="35"/>
      <c r="R36" s="32"/>
      <c r="S36" s="36">
        <f t="shared" si="0"/>
        <v>1.28</v>
      </c>
      <c r="T36" s="39">
        <f t="shared" si="1"/>
        <v>1.28</v>
      </c>
      <c r="U36" s="36">
        <v>2.6</v>
      </c>
    </row>
    <row r="37" spans="1:21" x14ac:dyDescent="0.25">
      <c r="A37" s="30">
        <f t="shared" si="2"/>
        <v>27</v>
      </c>
      <c r="B37" s="32"/>
      <c r="C37" s="32"/>
      <c r="D37" s="100">
        <f>D36+1</f>
        <v>3135</v>
      </c>
      <c r="E37" s="32"/>
      <c r="F37" s="33">
        <v>0.32</v>
      </c>
      <c r="G37" s="32" t="s">
        <v>1185</v>
      </c>
      <c r="H37" s="103">
        <v>1</v>
      </c>
      <c r="I37" s="32">
        <v>4</v>
      </c>
      <c r="J37" s="35" t="s">
        <v>57</v>
      </c>
      <c r="K37" s="35" t="s">
        <v>1050</v>
      </c>
      <c r="L37" s="35">
        <v>2</v>
      </c>
      <c r="M37" s="35">
        <v>2</v>
      </c>
      <c r="N37" s="35">
        <v>2</v>
      </c>
      <c r="O37" s="35"/>
      <c r="P37" s="35"/>
      <c r="Q37" s="35"/>
      <c r="R37" s="32"/>
      <c r="S37" s="36">
        <f t="shared" si="0"/>
        <v>1.28</v>
      </c>
      <c r="T37" s="39">
        <f t="shared" si="1"/>
        <v>1.28</v>
      </c>
      <c r="U37" s="36">
        <v>2.6</v>
      </c>
    </row>
    <row r="38" spans="1:21" x14ac:dyDescent="0.25">
      <c r="A38" s="30">
        <f t="shared" si="2"/>
        <v>28</v>
      </c>
      <c r="B38" s="32"/>
      <c r="C38" s="32"/>
      <c r="D38" s="100">
        <f>D37+1</f>
        <v>3136</v>
      </c>
      <c r="E38" s="32"/>
      <c r="F38" s="33">
        <v>0.32</v>
      </c>
      <c r="G38" s="32" t="s">
        <v>947</v>
      </c>
      <c r="H38" s="103">
        <v>1</v>
      </c>
      <c r="I38" s="32">
        <v>15</v>
      </c>
      <c r="J38" s="35" t="s">
        <v>1186</v>
      </c>
      <c r="K38" s="35"/>
      <c r="L38" s="35"/>
      <c r="M38" s="35"/>
      <c r="N38" s="35"/>
      <c r="O38" s="35"/>
      <c r="P38" s="35"/>
      <c r="Q38" s="35"/>
      <c r="R38" s="32" t="s">
        <v>1080</v>
      </c>
      <c r="S38" s="36">
        <f t="shared" si="0"/>
        <v>4.8</v>
      </c>
      <c r="T38" s="39">
        <f t="shared" si="1"/>
        <v>4.8</v>
      </c>
      <c r="U38" s="36">
        <v>10</v>
      </c>
    </row>
    <row r="39" spans="1:21" x14ac:dyDescent="0.25">
      <c r="A39" s="30">
        <f t="shared" si="2"/>
        <v>29</v>
      </c>
      <c r="B39" s="32"/>
      <c r="C39" s="32"/>
      <c r="D39" s="100">
        <v>3141</v>
      </c>
      <c r="E39" s="32"/>
      <c r="F39" s="33">
        <v>0.32</v>
      </c>
      <c r="G39" s="32" t="s">
        <v>1187</v>
      </c>
      <c r="H39" s="103">
        <v>1</v>
      </c>
      <c r="I39" s="32">
        <v>4</v>
      </c>
      <c r="J39" s="35" t="s">
        <v>51</v>
      </c>
      <c r="K39" s="35" t="s">
        <v>1050</v>
      </c>
      <c r="L39" s="35">
        <v>2</v>
      </c>
      <c r="M39" s="35">
        <v>2</v>
      </c>
      <c r="N39" s="35">
        <v>2</v>
      </c>
      <c r="O39" s="35">
        <v>1</v>
      </c>
      <c r="P39" s="35"/>
      <c r="Q39" s="35"/>
      <c r="R39" s="32"/>
      <c r="S39" s="36">
        <f t="shared" si="0"/>
        <v>1.28</v>
      </c>
      <c r="T39" s="39">
        <f t="shared" si="1"/>
        <v>1.28</v>
      </c>
      <c r="U39" s="36">
        <v>2.6</v>
      </c>
    </row>
    <row r="40" spans="1:21" x14ac:dyDescent="0.25">
      <c r="A40" s="30">
        <f t="shared" si="2"/>
        <v>30</v>
      </c>
      <c r="B40" s="32"/>
      <c r="C40" s="32"/>
      <c r="D40" s="100">
        <f>D39+1</f>
        <v>3142</v>
      </c>
      <c r="E40" s="32"/>
      <c r="F40" s="33">
        <v>0.32</v>
      </c>
      <c r="G40" s="32" t="s">
        <v>1188</v>
      </c>
      <c r="H40" s="103">
        <v>1</v>
      </c>
      <c r="I40" s="32">
        <v>20</v>
      </c>
      <c r="J40" s="35" t="s">
        <v>51</v>
      </c>
      <c r="K40" s="35" t="s">
        <v>880</v>
      </c>
      <c r="L40" s="35">
        <v>1</v>
      </c>
      <c r="M40" s="35">
        <v>1</v>
      </c>
      <c r="N40" s="35">
        <v>1</v>
      </c>
      <c r="O40" s="35">
        <v>1</v>
      </c>
      <c r="P40" s="35"/>
      <c r="Q40" s="35"/>
      <c r="R40" s="32" t="s">
        <v>1080</v>
      </c>
      <c r="S40" s="36">
        <f t="shared" si="0"/>
        <v>6.4</v>
      </c>
      <c r="T40" s="39">
        <f t="shared" si="1"/>
        <v>6.4</v>
      </c>
      <c r="U40" s="36">
        <v>13</v>
      </c>
    </row>
    <row r="41" spans="1:21" x14ac:dyDescent="0.25">
      <c r="A41" s="30">
        <f t="shared" si="2"/>
        <v>31</v>
      </c>
      <c r="B41" s="32"/>
      <c r="C41" s="32"/>
      <c r="D41" s="100" t="s">
        <v>1189</v>
      </c>
      <c r="E41" s="32"/>
      <c r="F41" s="33">
        <v>0.32</v>
      </c>
      <c r="G41" s="32" t="s">
        <v>1190</v>
      </c>
      <c r="H41" s="103">
        <v>1</v>
      </c>
      <c r="I41" s="32">
        <v>12</v>
      </c>
      <c r="J41" s="87" t="s">
        <v>1156</v>
      </c>
      <c r="K41" s="35" t="s">
        <v>1017</v>
      </c>
      <c r="L41" s="35">
        <v>1</v>
      </c>
      <c r="M41" s="35">
        <v>1</v>
      </c>
      <c r="N41" s="35">
        <v>1</v>
      </c>
      <c r="O41" s="35">
        <v>1</v>
      </c>
      <c r="P41" s="35"/>
      <c r="Q41" s="35"/>
      <c r="R41" s="32" t="s">
        <v>1082</v>
      </c>
      <c r="S41" s="36">
        <f t="shared" si="0"/>
        <v>3.84</v>
      </c>
      <c r="T41" s="39">
        <f t="shared" si="1"/>
        <v>3.84</v>
      </c>
      <c r="U41" s="36">
        <v>7.8</v>
      </c>
    </row>
    <row r="42" spans="1:21" x14ac:dyDescent="0.25">
      <c r="A42" s="30">
        <f t="shared" si="2"/>
        <v>32</v>
      </c>
      <c r="B42" s="32"/>
      <c r="C42" s="32"/>
      <c r="D42" s="100">
        <v>3147</v>
      </c>
      <c r="E42" s="32"/>
      <c r="F42" s="33">
        <v>0.32</v>
      </c>
      <c r="G42" s="32" t="s">
        <v>1191</v>
      </c>
      <c r="H42" s="103">
        <v>1</v>
      </c>
      <c r="I42" s="32">
        <v>4</v>
      </c>
      <c r="J42" s="35" t="s">
        <v>46</v>
      </c>
      <c r="K42" s="35" t="s">
        <v>1017</v>
      </c>
      <c r="L42" s="35">
        <v>1</v>
      </c>
      <c r="M42" s="35">
        <v>1</v>
      </c>
      <c r="N42" s="35">
        <v>1</v>
      </c>
      <c r="O42" s="35"/>
      <c r="P42" s="35"/>
      <c r="Q42" s="35"/>
      <c r="R42" s="32"/>
      <c r="S42" s="36">
        <f t="shared" si="0"/>
        <v>1.28</v>
      </c>
      <c r="T42" s="39">
        <f t="shared" si="1"/>
        <v>1.28</v>
      </c>
      <c r="U42" s="36">
        <v>3</v>
      </c>
    </row>
    <row r="43" spans="1:21" x14ac:dyDescent="0.25">
      <c r="A43" s="30">
        <f t="shared" si="2"/>
        <v>33</v>
      </c>
      <c r="B43" s="32"/>
      <c r="C43" s="32"/>
      <c r="D43" s="100">
        <f>D42+1</f>
        <v>3148</v>
      </c>
      <c r="E43" s="32"/>
      <c r="F43" s="33">
        <v>0.32</v>
      </c>
      <c r="G43" s="32" t="s">
        <v>1192</v>
      </c>
      <c r="H43" s="103">
        <v>1</v>
      </c>
      <c r="I43" s="32">
        <v>4</v>
      </c>
      <c r="J43" s="35" t="s">
        <v>57</v>
      </c>
      <c r="K43" s="35" t="s">
        <v>1017</v>
      </c>
      <c r="L43" s="35">
        <v>1</v>
      </c>
      <c r="M43" s="35">
        <v>1</v>
      </c>
      <c r="N43" s="35">
        <v>1</v>
      </c>
      <c r="O43" s="35"/>
      <c r="P43" s="35"/>
      <c r="Q43" s="35"/>
      <c r="R43" s="32"/>
      <c r="S43" s="36">
        <f t="shared" si="0"/>
        <v>1.28</v>
      </c>
      <c r="T43" s="39">
        <f t="shared" si="1"/>
        <v>1.28</v>
      </c>
      <c r="U43" s="36">
        <v>3</v>
      </c>
    </row>
    <row r="44" spans="1:21" x14ac:dyDescent="0.25">
      <c r="A44" s="30">
        <f t="shared" si="2"/>
        <v>34</v>
      </c>
      <c r="B44" s="32"/>
      <c r="C44" s="32"/>
      <c r="D44" s="100">
        <f>D43+1</f>
        <v>3149</v>
      </c>
      <c r="E44" s="32"/>
      <c r="F44" s="33">
        <v>0.32</v>
      </c>
      <c r="G44" s="32" t="s">
        <v>1193</v>
      </c>
      <c r="H44" s="103">
        <v>1</v>
      </c>
      <c r="I44" s="32">
        <v>4</v>
      </c>
      <c r="J44" s="35" t="s">
        <v>51</v>
      </c>
      <c r="K44" s="35" t="s">
        <v>1017</v>
      </c>
      <c r="L44" s="35">
        <v>1</v>
      </c>
      <c r="M44" s="35">
        <v>1</v>
      </c>
      <c r="N44" s="35">
        <v>1</v>
      </c>
      <c r="O44" s="35"/>
      <c r="P44" s="35"/>
      <c r="Q44" s="35"/>
      <c r="R44" s="32"/>
      <c r="S44" s="36">
        <f t="shared" si="0"/>
        <v>1.28</v>
      </c>
      <c r="T44" s="39">
        <f t="shared" si="1"/>
        <v>1.28</v>
      </c>
      <c r="U44" s="36">
        <v>3.25</v>
      </c>
    </row>
    <row r="45" spans="1:21" x14ac:dyDescent="0.25">
      <c r="A45" s="30">
        <f t="shared" si="2"/>
        <v>35</v>
      </c>
      <c r="B45" s="32"/>
      <c r="C45" s="32"/>
      <c r="D45" s="100">
        <f>D44+1</f>
        <v>3150</v>
      </c>
      <c r="E45" s="32"/>
      <c r="F45" s="33">
        <v>0.32</v>
      </c>
      <c r="G45" s="32" t="s">
        <v>1194</v>
      </c>
      <c r="H45" s="103">
        <v>1</v>
      </c>
      <c r="I45" s="32">
        <v>4</v>
      </c>
      <c r="J45" s="35" t="s">
        <v>64</v>
      </c>
      <c r="K45" s="35" t="s">
        <v>1017</v>
      </c>
      <c r="L45" s="35">
        <v>1</v>
      </c>
      <c r="M45" s="35">
        <v>1</v>
      </c>
      <c r="N45" s="35">
        <v>1</v>
      </c>
      <c r="O45" s="35"/>
      <c r="P45" s="35"/>
      <c r="Q45" s="35"/>
      <c r="R45" s="32"/>
      <c r="S45" s="36">
        <f t="shared" si="0"/>
        <v>1.28</v>
      </c>
      <c r="T45" s="39">
        <f t="shared" si="1"/>
        <v>1.28</v>
      </c>
      <c r="U45" s="36">
        <v>3.25</v>
      </c>
    </row>
    <row r="46" spans="1:21" x14ac:dyDescent="0.25">
      <c r="A46" s="30">
        <f t="shared" si="2"/>
        <v>36</v>
      </c>
      <c r="B46" s="32"/>
      <c r="C46" s="32"/>
      <c r="D46" s="100">
        <f t="shared" ref="D46:D61" si="3">D45+1</f>
        <v>3151</v>
      </c>
      <c r="E46" s="32"/>
      <c r="F46" s="33">
        <v>0.32</v>
      </c>
      <c r="G46" s="32" t="s">
        <v>1195</v>
      </c>
      <c r="H46" s="103">
        <v>1</v>
      </c>
      <c r="I46" s="32">
        <v>15</v>
      </c>
      <c r="J46" s="35" t="s">
        <v>51</v>
      </c>
      <c r="K46" s="35" t="s">
        <v>1050</v>
      </c>
      <c r="L46" s="35">
        <v>2</v>
      </c>
      <c r="M46" s="35">
        <v>2</v>
      </c>
      <c r="N46" s="35">
        <v>2</v>
      </c>
      <c r="O46" s="35">
        <v>2</v>
      </c>
      <c r="P46" s="35"/>
      <c r="Q46" s="35"/>
      <c r="R46" s="32" t="s">
        <v>1080</v>
      </c>
      <c r="S46" s="36">
        <f t="shared" si="0"/>
        <v>4.8</v>
      </c>
      <c r="T46" s="39">
        <f t="shared" si="1"/>
        <v>4.8</v>
      </c>
      <c r="U46" s="36">
        <v>13.5</v>
      </c>
    </row>
    <row r="47" spans="1:21" x14ac:dyDescent="0.25">
      <c r="A47" s="30">
        <f t="shared" si="2"/>
        <v>37</v>
      </c>
      <c r="B47" s="32"/>
      <c r="C47" s="32"/>
      <c r="D47" s="100">
        <f t="shared" si="3"/>
        <v>3152</v>
      </c>
      <c r="E47" s="32"/>
      <c r="F47" s="33">
        <v>0.32</v>
      </c>
      <c r="G47" s="32" t="s">
        <v>1196</v>
      </c>
      <c r="H47" s="103">
        <v>1</v>
      </c>
      <c r="I47" s="32">
        <v>4</v>
      </c>
      <c r="J47" s="35" t="s">
        <v>46</v>
      </c>
      <c r="K47" s="35" t="s">
        <v>880</v>
      </c>
      <c r="L47" s="35">
        <v>1</v>
      </c>
      <c r="M47" s="35">
        <v>1</v>
      </c>
      <c r="N47" s="35">
        <v>1</v>
      </c>
      <c r="O47" s="35">
        <v>1</v>
      </c>
      <c r="P47" s="35"/>
      <c r="Q47" s="35"/>
      <c r="R47" s="32"/>
      <c r="S47" s="36">
        <f t="shared" si="0"/>
        <v>1.28</v>
      </c>
      <c r="T47" s="39">
        <f t="shared" si="1"/>
        <v>1.28</v>
      </c>
      <c r="U47" s="36">
        <v>3.5</v>
      </c>
    </row>
    <row r="48" spans="1:21" x14ac:dyDescent="0.25">
      <c r="A48" s="30">
        <f t="shared" si="2"/>
        <v>38</v>
      </c>
      <c r="B48" s="32"/>
      <c r="C48" s="32"/>
      <c r="D48" s="100">
        <f t="shared" si="3"/>
        <v>3153</v>
      </c>
      <c r="E48" s="32"/>
      <c r="F48" s="33">
        <v>0.32</v>
      </c>
      <c r="G48" s="32" t="s">
        <v>1197</v>
      </c>
      <c r="H48" s="103">
        <v>1</v>
      </c>
      <c r="I48" s="32">
        <v>4</v>
      </c>
      <c r="J48" s="35" t="s">
        <v>51</v>
      </c>
      <c r="K48" s="35">
        <v>1</v>
      </c>
      <c r="L48" s="35">
        <v>1</v>
      </c>
      <c r="M48" s="35">
        <v>1</v>
      </c>
      <c r="N48" s="35">
        <v>1</v>
      </c>
      <c r="O48" s="35"/>
      <c r="P48" s="35"/>
      <c r="Q48" s="35"/>
      <c r="R48" s="32"/>
      <c r="S48" s="36">
        <f t="shared" si="0"/>
        <v>1.28</v>
      </c>
      <c r="T48" s="39">
        <f t="shared" si="1"/>
        <v>1.28</v>
      </c>
      <c r="U48" s="36">
        <v>3</v>
      </c>
    </row>
    <row r="49" spans="1:21" x14ac:dyDescent="0.25">
      <c r="A49" s="30">
        <f t="shared" si="2"/>
        <v>39</v>
      </c>
      <c r="B49" s="32"/>
      <c r="C49" s="32"/>
      <c r="D49" s="100" t="s">
        <v>1198</v>
      </c>
      <c r="E49" s="32"/>
      <c r="F49" s="33">
        <v>0.32</v>
      </c>
      <c r="G49" s="32" t="s">
        <v>1088</v>
      </c>
      <c r="H49" s="103">
        <v>1</v>
      </c>
      <c r="I49" s="32">
        <v>8</v>
      </c>
      <c r="J49" s="87" t="s">
        <v>1156</v>
      </c>
      <c r="K49" s="35" t="s">
        <v>1091</v>
      </c>
      <c r="L49" s="35" t="s">
        <v>1022</v>
      </c>
      <c r="M49" s="35" t="s">
        <v>1022</v>
      </c>
      <c r="N49" s="35" t="s">
        <v>1022</v>
      </c>
      <c r="O49" s="35" t="s">
        <v>1022</v>
      </c>
      <c r="P49" s="35"/>
      <c r="Q49" s="35"/>
      <c r="R49" s="32" t="s">
        <v>1080</v>
      </c>
      <c r="S49" s="36">
        <f t="shared" si="0"/>
        <v>2.56</v>
      </c>
      <c r="T49" s="39">
        <f t="shared" si="1"/>
        <v>2.56</v>
      </c>
      <c r="U49" s="36">
        <v>6</v>
      </c>
    </row>
    <row r="50" spans="1:21" x14ac:dyDescent="0.25">
      <c r="A50" s="30">
        <f t="shared" si="2"/>
        <v>40</v>
      </c>
      <c r="B50" s="32"/>
      <c r="C50" s="32"/>
      <c r="D50" s="100" t="s">
        <v>1199</v>
      </c>
      <c r="E50" s="32"/>
      <c r="F50" s="33">
        <v>0.32</v>
      </c>
      <c r="G50" s="32" t="s">
        <v>1088</v>
      </c>
      <c r="H50" s="103">
        <v>1</v>
      </c>
      <c r="I50" s="32">
        <v>8</v>
      </c>
      <c r="J50" s="87" t="s">
        <v>1156</v>
      </c>
      <c r="K50" s="35" t="s">
        <v>1200</v>
      </c>
      <c r="L50" s="35" t="s">
        <v>1201</v>
      </c>
      <c r="M50" s="35" t="s">
        <v>1201</v>
      </c>
      <c r="N50" s="35" t="s">
        <v>1201</v>
      </c>
      <c r="O50" s="35" t="s">
        <v>1201</v>
      </c>
      <c r="P50" s="35"/>
      <c r="Q50" s="35"/>
      <c r="R50" s="32" t="s">
        <v>1080</v>
      </c>
      <c r="S50" s="36">
        <f t="shared" si="0"/>
        <v>2.56</v>
      </c>
      <c r="T50" s="39">
        <f t="shared" si="1"/>
        <v>2.56</v>
      </c>
      <c r="U50" s="36">
        <v>12</v>
      </c>
    </row>
    <row r="51" spans="1:21" x14ac:dyDescent="0.25">
      <c r="A51" s="30">
        <f t="shared" si="2"/>
        <v>41</v>
      </c>
      <c r="B51" s="32"/>
      <c r="C51" s="32"/>
      <c r="D51" s="100">
        <v>3166</v>
      </c>
      <c r="E51" s="32"/>
      <c r="F51" s="33">
        <v>0.32</v>
      </c>
      <c r="G51" s="32" t="s">
        <v>1202</v>
      </c>
      <c r="H51" s="103">
        <v>1</v>
      </c>
      <c r="I51" s="32">
        <v>4</v>
      </c>
      <c r="J51" s="35" t="s">
        <v>64</v>
      </c>
      <c r="K51" s="35" t="s">
        <v>1017</v>
      </c>
      <c r="L51" s="35"/>
      <c r="M51" s="35"/>
      <c r="N51" s="35"/>
      <c r="O51" s="35"/>
      <c r="P51" s="35"/>
      <c r="Q51" s="35"/>
      <c r="R51" s="32"/>
      <c r="S51" s="36">
        <f t="shared" si="0"/>
        <v>1.28</v>
      </c>
      <c r="T51" s="39">
        <f t="shared" si="1"/>
        <v>1.28</v>
      </c>
      <c r="U51" s="36">
        <v>2.6</v>
      </c>
    </row>
    <row r="52" spans="1:21" x14ac:dyDescent="0.25">
      <c r="A52" s="30">
        <f t="shared" si="2"/>
        <v>42</v>
      </c>
      <c r="B52" s="32"/>
      <c r="C52" s="32"/>
      <c r="D52" s="100">
        <f t="shared" si="3"/>
        <v>3167</v>
      </c>
      <c r="E52" s="32"/>
      <c r="F52" s="33">
        <v>0.32</v>
      </c>
      <c r="G52" s="32" t="s">
        <v>1203</v>
      </c>
      <c r="H52" s="103">
        <v>1</v>
      </c>
      <c r="I52" s="32">
        <v>4</v>
      </c>
      <c r="J52" s="35" t="s">
        <v>1017</v>
      </c>
      <c r="K52" s="35">
        <v>1</v>
      </c>
      <c r="L52" s="35">
        <v>1</v>
      </c>
      <c r="M52" s="35">
        <v>1</v>
      </c>
      <c r="N52" s="35"/>
      <c r="O52" s="35"/>
      <c r="P52" s="35"/>
      <c r="Q52" s="35"/>
      <c r="R52" s="32"/>
      <c r="S52" s="36">
        <f t="shared" si="0"/>
        <v>1.28</v>
      </c>
      <c r="T52" s="39">
        <f t="shared" si="1"/>
        <v>1.28</v>
      </c>
      <c r="U52" s="36">
        <v>2.6</v>
      </c>
    </row>
    <row r="53" spans="1:21" x14ac:dyDescent="0.25">
      <c r="A53" s="30">
        <f t="shared" si="2"/>
        <v>43</v>
      </c>
      <c r="B53" s="32"/>
      <c r="C53" s="32"/>
      <c r="D53" s="100" t="s">
        <v>1204</v>
      </c>
      <c r="E53" s="32"/>
      <c r="F53" s="33">
        <v>0.32</v>
      </c>
      <c r="G53" s="32" t="s">
        <v>1205</v>
      </c>
      <c r="H53" s="103">
        <v>1</v>
      </c>
      <c r="I53" s="32">
        <v>10</v>
      </c>
      <c r="J53" s="87" t="s">
        <v>1156</v>
      </c>
      <c r="K53" s="35" t="s">
        <v>880</v>
      </c>
      <c r="L53" s="35">
        <v>1</v>
      </c>
      <c r="M53" s="35">
        <v>1</v>
      </c>
      <c r="N53" s="35">
        <v>1</v>
      </c>
      <c r="O53" s="35">
        <v>1</v>
      </c>
      <c r="P53" s="35"/>
      <c r="Q53" s="35"/>
      <c r="R53" s="32" t="s">
        <v>1082</v>
      </c>
      <c r="S53" s="36">
        <f t="shared" si="0"/>
        <v>3.2</v>
      </c>
      <c r="T53" s="39">
        <f t="shared" si="1"/>
        <v>3.2</v>
      </c>
      <c r="U53" s="36">
        <v>7.5</v>
      </c>
    </row>
    <row r="54" spans="1:21" x14ac:dyDescent="0.25">
      <c r="A54" s="30">
        <f t="shared" si="2"/>
        <v>44</v>
      </c>
      <c r="B54" s="32"/>
      <c r="C54" s="32"/>
      <c r="D54" s="100">
        <v>3173</v>
      </c>
      <c r="E54" s="32"/>
      <c r="F54" s="33">
        <v>0.32</v>
      </c>
      <c r="G54" s="32" t="s">
        <v>1206</v>
      </c>
      <c r="H54" s="103">
        <v>1</v>
      </c>
      <c r="I54" s="32">
        <v>4</v>
      </c>
      <c r="J54" s="35" t="s">
        <v>64</v>
      </c>
      <c r="K54" s="35" t="s">
        <v>879</v>
      </c>
      <c r="L54" s="35">
        <v>1</v>
      </c>
      <c r="M54" s="35">
        <v>1</v>
      </c>
      <c r="N54" s="35">
        <v>1</v>
      </c>
      <c r="O54" s="35"/>
      <c r="P54" s="35"/>
      <c r="Q54" s="35"/>
      <c r="R54" s="32"/>
      <c r="S54" s="36">
        <f t="shared" si="0"/>
        <v>1.28</v>
      </c>
      <c r="T54" s="39">
        <f t="shared" si="1"/>
        <v>1.28</v>
      </c>
      <c r="U54" s="36">
        <v>2.6</v>
      </c>
    </row>
    <row r="55" spans="1:21" x14ac:dyDescent="0.25">
      <c r="A55" s="30">
        <f t="shared" si="2"/>
        <v>45</v>
      </c>
      <c r="B55" s="32"/>
      <c r="C55" s="32"/>
      <c r="D55" s="100">
        <f t="shared" si="3"/>
        <v>3174</v>
      </c>
      <c r="E55" s="32"/>
      <c r="F55" s="33">
        <v>0.32</v>
      </c>
      <c r="G55" s="32" t="s">
        <v>1207</v>
      </c>
      <c r="H55" s="103">
        <v>1</v>
      </c>
      <c r="I55" s="32">
        <v>4</v>
      </c>
      <c r="J55" s="35" t="s">
        <v>46</v>
      </c>
      <c r="K55" s="35" t="s">
        <v>879</v>
      </c>
      <c r="L55" s="35">
        <v>1</v>
      </c>
      <c r="M55" s="35">
        <v>1</v>
      </c>
      <c r="N55" s="35">
        <v>1</v>
      </c>
      <c r="O55" s="35">
        <v>1</v>
      </c>
      <c r="P55" s="35">
        <v>1</v>
      </c>
      <c r="Q55" s="35"/>
      <c r="R55" s="32"/>
      <c r="S55" s="36">
        <f t="shared" si="0"/>
        <v>1.28</v>
      </c>
      <c r="T55" s="39">
        <f t="shared" si="1"/>
        <v>1.28</v>
      </c>
      <c r="U55" s="36">
        <v>2.6</v>
      </c>
    </row>
    <row r="56" spans="1:21" x14ac:dyDescent="0.25">
      <c r="A56" s="30">
        <f t="shared" si="2"/>
        <v>46</v>
      </c>
      <c r="B56" s="32"/>
      <c r="C56" s="32"/>
      <c r="D56" s="100">
        <f t="shared" si="3"/>
        <v>3175</v>
      </c>
      <c r="E56" s="32"/>
      <c r="F56" s="33">
        <v>0.32</v>
      </c>
      <c r="G56" s="32" t="s">
        <v>1208</v>
      </c>
      <c r="H56" s="103">
        <v>1</v>
      </c>
      <c r="I56" s="32">
        <v>4</v>
      </c>
      <c r="J56" s="35" t="s">
        <v>46</v>
      </c>
      <c r="K56" s="35" t="s">
        <v>1169</v>
      </c>
      <c r="L56" s="35">
        <v>1</v>
      </c>
      <c r="M56" s="35">
        <v>1</v>
      </c>
      <c r="N56" s="35">
        <v>1</v>
      </c>
      <c r="O56" s="35"/>
      <c r="P56" s="35"/>
      <c r="Q56" s="35"/>
      <c r="R56" s="32"/>
      <c r="S56" s="36">
        <f t="shared" si="0"/>
        <v>1.28</v>
      </c>
      <c r="T56" s="39">
        <f t="shared" si="1"/>
        <v>1.28</v>
      </c>
      <c r="U56" s="36">
        <v>3</v>
      </c>
    </row>
    <row r="57" spans="1:21" x14ac:dyDescent="0.25">
      <c r="A57" s="30">
        <f t="shared" si="2"/>
        <v>47</v>
      </c>
      <c r="B57" s="32"/>
      <c r="C57" s="32"/>
      <c r="D57" s="100">
        <v>3182</v>
      </c>
      <c r="E57" s="32"/>
      <c r="F57" s="33">
        <v>0.32</v>
      </c>
      <c r="G57" s="32" t="s">
        <v>1209</v>
      </c>
      <c r="H57" s="103">
        <v>1</v>
      </c>
      <c r="I57" s="32">
        <v>15</v>
      </c>
      <c r="J57" s="35" t="s">
        <v>1186</v>
      </c>
      <c r="K57" s="35"/>
      <c r="L57" s="35"/>
      <c r="M57" s="35"/>
      <c r="N57" s="35"/>
      <c r="O57" s="35"/>
      <c r="P57" s="35"/>
      <c r="Q57" s="35"/>
      <c r="R57" s="32" t="s">
        <v>1080</v>
      </c>
      <c r="S57" s="36">
        <f t="shared" si="0"/>
        <v>4.8</v>
      </c>
      <c r="T57" s="39">
        <f t="shared" si="1"/>
        <v>4.8</v>
      </c>
      <c r="U57" s="36">
        <v>10</v>
      </c>
    </row>
    <row r="58" spans="1:21" x14ac:dyDescent="0.25">
      <c r="A58" s="30">
        <f t="shared" si="2"/>
        <v>48</v>
      </c>
      <c r="B58" s="32"/>
      <c r="C58" s="32"/>
      <c r="D58" s="100">
        <f t="shared" si="3"/>
        <v>3183</v>
      </c>
      <c r="E58" s="32"/>
      <c r="F58" s="33">
        <v>0.32</v>
      </c>
      <c r="G58" s="32" t="s">
        <v>1210</v>
      </c>
      <c r="H58" s="103">
        <v>1</v>
      </c>
      <c r="I58" s="32">
        <v>15</v>
      </c>
      <c r="J58" s="35" t="s">
        <v>1186</v>
      </c>
      <c r="K58" s="35"/>
      <c r="L58" s="35"/>
      <c r="M58" s="35"/>
      <c r="N58" s="35"/>
      <c r="O58" s="35"/>
      <c r="P58" s="35"/>
      <c r="Q58" s="35"/>
      <c r="R58" s="32" t="s">
        <v>1080</v>
      </c>
      <c r="S58" s="36">
        <f t="shared" si="0"/>
        <v>4.8</v>
      </c>
      <c r="T58" s="39">
        <f t="shared" si="1"/>
        <v>4.8</v>
      </c>
      <c r="U58" s="36">
        <v>10</v>
      </c>
    </row>
    <row r="59" spans="1:21" x14ac:dyDescent="0.25">
      <c r="A59" s="30">
        <f t="shared" si="2"/>
        <v>49</v>
      </c>
      <c r="B59" s="32"/>
      <c r="C59" s="32"/>
      <c r="D59" s="100">
        <f t="shared" si="3"/>
        <v>3184</v>
      </c>
      <c r="E59" s="32"/>
      <c r="F59" s="33">
        <v>0.32</v>
      </c>
      <c r="G59" s="32" t="s">
        <v>1211</v>
      </c>
      <c r="H59" s="103">
        <v>1</v>
      </c>
      <c r="I59" s="32">
        <v>15</v>
      </c>
      <c r="J59" s="35" t="s">
        <v>1186</v>
      </c>
      <c r="K59" s="35"/>
      <c r="L59" s="35"/>
      <c r="M59" s="35"/>
      <c r="N59" s="35"/>
      <c r="O59" s="35"/>
      <c r="P59" s="35"/>
      <c r="Q59" s="35"/>
      <c r="R59" s="32" t="s">
        <v>1080</v>
      </c>
      <c r="S59" s="36">
        <f t="shared" si="0"/>
        <v>4.8</v>
      </c>
      <c r="T59" s="39">
        <f t="shared" si="1"/>
        <v>4.8</v>
      </c>
      <c r="U59" s="36">
        <v>12.5</v>
      </c>
    </row>
    <row r="60" spans="1:21" x14ac:dyDescent="0.25">
      <c r="A60" s="30">
        <f t="shared" si="2"/>
        <v>50</v>
      </c>
      <c r="B60" s="32"/>
      <c r="C60" s="32"/>
      <c r="D60" s="100">
        <f t="shared" si="3"/>
        <v>3185</v>
      </c>
      <c r="E60" s="32"/>
      <c r="F60" s="33">
        <v>0.32</v>
      </c>
      <c r="G60" s="32" t="s">
        <v>1212</v>
      </c>
      <c r="H60" s="103">
        <v>1</v>
      </c>
      <c r="I60" s="32">
        <v>15</v>
      </c>
      <c r="J60" s="35" t="s">
        <v>1186</v>
      </c>
      <c r="K60" s="35"/>
      <c r="L60" s="35"/>
      <c r="M60" s="35"/>
      <c r="N60" s="35"/>
      <c r="O60" s="35"/>
      <c r="P60" s="35"/>
      <c r="Q60" s="35"/>
      <c r="R60" s="32" t="s">
        <v>1080</v>
      </c>
      <c r="S60" s="36">
        <f t="shared" si="0"/>
        <v>4.8</v>
      </c>
      <c r="T60" s="39">
        <f t="shared" si="1"/>
        <v>4.8</v>
      </c>
      <c r="U60" s="36">
        <v>12.5</v>
      </c>
    </row>
    <row r="61" spans="1:21" x14ac:dyDescent="0.25">
      <c r="A61" s="30">
        <f t="shared" si="2"/>
        <v>51</v>
      </c>
      <c r="B61" s="32"/>
      <c r="C61" s="32"/>
      <c r="D61" s="100">
        <f t="shared" si="3"/>
        <v>3186</v>
      </c>
      <c r="E61" s="32"/>
      <c r="F61" s="33">
        <v>0.33</v>
      </c>
      <c r="G61" s="32" t="s">
        <v>1213</v>
      </c>
      <c r="H61" s="103">
        <v>1</v>
      </c>
      <c r="I61" s="32">
        <v>15</v>
      </c>
      <c r="J61" s="35" t="s">
        <v>1186</v>
      </c>
      <c r="K61" s="35"/>
      <c r="L61" s="35"/>
      <c r="M61" s="35"/>
      <c r="N61" s="35"/>
      <c r="O61" s="35"/>
      <c r="P61" s="35"/>
      <c r="Q61" s="35"/>
      <c r="R61" s="32" t="s">
        <v>1080</v>
      </c>
      <c r="S61" s="36">
        <f t="shared" si="0"/>
        <v>4.95</v>
      </c>
      <c r="T61" s="39">
        <f t="shared" si="1"/>
        <v>4.95</v>
      </c>
      <c r="U61" s="36">
        <v>13</v>
      </c>
    </row>
    <row r="62" spans="1:21" x14ac:dyDescent="0.25">
      <c r="A62" s="30">
        <f t="shared" si="2"/>
        <v>52</v>
      </c>
      <c r="B62" s="31" t="s">
        <v>42</v>
      </c>
      <c r="C62" s="32"/>
      <c r="D62" s="100">
        <f>D61+1</f>
        <v>3187</v>
      </c>
      <c r="E62" s="32"/>
      <c r="F62" s="33">
        <v>0.33</v>
      </c>
      <c r="G62" s="32" t="s">
        <v>1214</v>
      </c>
      <c r="H62" s="103">
        <v>1</v>
      </c>
      <c r="I62" s="32">
        <v>15</v>
      </c>
      <c r="J62" s="35" t="s">
        <v>1186</v>
      </c>
      <c r="K62" s="35"/>
      <c r="L62" s="35"/>
      <c r="M62" s="35"/>
      <c r="N62" s="35"/>
      <c r="O62" s="35"/>
      <c r="P62" s="35"/>
      <c r="Q62" s="35"/>
      <c r="R62" s="32" t="s">
        <v>1080</v>
      </c>
      <c r="S62" s="36">
        <f t="shared" si="0"/>
        <v>4.95</v>
      </c>
      <c r="T62" s="39">
        <f t="shared" si="1"/>
        <v>4.95</v>
      </c>
      <c r="U62" s="36">
        <v>13</v>
      </c>
    </row>
    <row r="63" spans="1:21" x14ac:dyDescent="0.25">
      <c r="A63" s="30">
        <f t="shared" si="2"/>
        <v>53</v>
      </c>
      <c r="B63" s="32"/>
      <c r="C63" s="32"/>
      <c r="D63" s="100">
        <f>D62+1</f>
        <v>3188</v>
      </c>
      <c r="E63" s="32"/>
      <c r="F63" s="33">
        <v>0.33</v>
      </c>
      <c r="G63" s="32" t="s">
        <v>1345</v>
      </c>
      <c r="H63" s="103">
        <v>1</v>
      </c>
      <c r="I63" s="32">
        <v>15</v>
      </c>
      <c r="J63" s="35" t="s">
        <v>1186</v>
      </c>
      <c r="K63" s="35"/>
      <c r="L63" s="35"/>
      <c r="M63" s="35"/>
      <c r="N63" s="35"/>
      <c r="O63" s="35"/>
      <c r="P63" s="35"/>
      <c r="Q63" s="35"/>
      <c r="R63" s="32" t="s">
        <v>1080</v>
      </c>
      <c r="S63" s="36">
        <f t="shared" si="0"/>
        <v>4.95</v>
      </c>
      <c r="T63" s="39">
        <f t="shared" si="1"/>
        <v>4.95</v>
      </c>
      <c r="U63" s="36">
        <v>13</v>
      </c>
    </row>
    <row r="64" spans="1:21" x14ac:dyDescent="0.25">
      <c r="A64" s="30">
        <f t="shared" si="2"/>
        <v>54</v>
      </c>
      <c r="B64" s="32"/>
      <c r="C64" s="32"/>
      <c r="D64" s="100">
        <f>D63+1</f>
        <v>3189</v>
      </c>
      <c r="E64" s="32"/>
      <c r="F64" s="33">
        <v>0.33</v>
      </c>
      <c r="G64" s="32" t="s">
        <v>1346</v>
      </c>
      <c r="H64" s="103">
        <v>1</v>
      </c>
      <c r="I64" s="32">
        <v>15</v>
      </c>
      <c r="J64" s="35" t="s">
        <v>1186</v>
      </c>
      <c r="K64" s="35"/>
      <c r="L64" s="35"/>
      <c r="M64" s="35"/>
      <c r="N64" s="35"/>
      <c r="O64" s="35"/>
      <c r="P64" s="35"/>
      <c r="Q64" s="35"/>
      <c r="R64" s="32" t="s">
        <v>1080</v>
      </c>
      <c r="S64" s="36">
        <f t="shared" si="0"/>
        <v>4.95</v>
      </c>
      <c r="T64" s="39">
        <f t="shared" si="1"/>
        <v>4.95</v>
      </c>
      <c r="U64" s="36">
        <v>13</v>
      </c>
    </row>
    <row r="65" spans="1:21" x14ac:dyDescent="0.25">
      <c r="A65" s="30">
        <f t="shared" si="2"/>
        <v>55</v>
      </c>
      <c r="B65" s="32"/>
      <c r="C65" s="32"/>
      <c r="D65" s="100">
        <f>D64+1</f>
        <v>3190</v>
      </c>
      <c r="E65" s="32"/>
      <c r="F65" s="33">
        <v>0.33</v>
      </c>
      <c r="G65" s="32" t="s">
        <v>1347</v>
      </c>
      <c r="H65" s="103">
        <v>1</v>
      </c>
      <c r="I65" s="32">
        <v>15</v>
      </c>
      <c r="J65" s="35" t="s">
        <v>1186</v>
      </c>
      <c r="K65" s="35"/>
      <c r="L65" s="35"/>
      <c r="M65" s="35"/>
      <c r="N65" s="35"/>
      <c r="O65" s="35"/>
      <c r="P65" s="35"/>
      <c r="Q65" s="35"/>
      <c r="R65" s="32" t="s">
        <v>1080</v>
      </c>
      <c r="S65" s="36">
        <f t="shared" si="0"/>
        <v>4.95</v>
      </c>
      <c r="T65" s="39">
        <f t="shared" si="1"/>
        <v>4.95</v>
      </c>
      <c r="U65" s="36">
        <v>13</v>
      </c>
    </row>
    <row r="66" spans="1:21" x14ac:dyDescent="0.25">
      <c r="A66" s="30">
        <f t="shared" si="2"/>
        <v>56</v>
      </c>
      <c r="B66" s="32"/>
      <c r="C66" s="32"/>
      <c r="D66" s="100">
        <f>D65+1</f>
        <v>3191</v>
      </c>
      <c r="E66" s="32"/>
      <c r="F66" s="33">
        <v>0.33</v>
      </c>
      <c r="G66" s="32" t="s">
        <v>1348</v>
      </c>
      <c r="H66" s="103">
        <v>1</v>
      </c>
      <c r="I66" s="32">
        <v>15</v>
      </c>
      <c r="J66" s="35" t="s">
        <v>1186</v>
      </c>
      <c r="K66" s="35"/>
      <c r="L66" s="35"/>
      <c r="M66" s="35"/>
      <c r="N66" s="35"/>
      <c r="O66" s="35"/>
      <c r="P66" s="35"/>
      <c r="Q66" s="35"/>
      <c r="R66" s="32" t="s">
        <v>1080</v>
      </c>
      <c r="S66" s="36">
        <f t="shared" si="0"/>
        <v>4.95</v>
      </c>
      <c r="T66" s="39">
        <f t="shared" si="1"/>
        <v>4.95</v>
      </c>
      <c r="U66" s="36">
        <v>13</v>
      </c>
    </row>
    <row r="67" spans="1:21" x14ac:dyDescent="0.25">
      <c r="A67" s="30">
        <f t="shared" si="2"/>
        <v>57</v>
      </c>
      <c r="B67" s="32"/>
      <c r="C67" s="32"/>
      <c r="D67" s="100">
        <v>3206</v>
      </c>
      <c r="E67" s="32"/>
      <c r="F67" s="33">
        <v>0.32</v>
      </c>
      <c r="G67" s="32" t="s">
        <v>158</v>
      </c>
      <c r="H67" s="103">
        <v>1</v>
      </c>
      <c r="I67" s="32">
        <v>4</v>
      </c>
      <c r="J67" s="35" t="s">
        <v>51</v>
      </c>
      <c r="K67" s="35" t="s">
        <v>880</v>
      </c>
      <c r="L67" s="35">
        <v>1</v>
      </c>
      <c r="M67" s="35">
        <v>1</v>
      </c>
      <c r="N67" s="35">
        <v>1</v>
      </c>
      <c r="O67" s="35"/>
      <c r="P67" s="35"/>
      <c r="Q67" s="35"/>
      <c r="R67" s="32"/>
      <c r="S67" s="36">
        <f t="shared" si="0"/>
        <v>1.28</v>
      </c>
      <c r="T67" s="39">
        <f t="shared" si="1"/>
        <v>1.28</v>
      </c>
      <c r="U67" s="36">
        <v>3</v>
      </c>
    </row>
    <row r="68" spans="1:21" x14ac:dyDescent="0.25">
      <c r="A68" s="30">
        <f t="shared" si="2"/>
        <v>58</v>
      </c>
      <c r="B68" s="32"/>
      <c r="C68" s="32"/>
      <c r="D68" s="100" t="s">
        <v>1215</v>
      </c>
      <c r="E68" s="32"/>
      <c r="F68" s="33">
        <v>0.32</v>
      </c>
      <c r="G68" s="32" t="s">
        <v>1088</v>
      </c>
      <c r="H68" s="103">
        <v>1</v>
      </c>
      <c r="I68" s="32">
        <v>8</v>
      </c>
      <c r="J68" s="87" t="s">
        <v>1156</v>
      </c>
      <c r="K68" s="35" t="s">
        <v>1043</v>
      </c>
      <c r="L68" s="35" t="s">
        <v>760</v>
      </c>
      <c r="M68" s="35" t="s">
        <v>760</v>
      </c>
      <c r="N68" s="35" t="s">
        <v>760</v>
      </c>
      <c r="O68" s="35" t="s">
        <v>760</v>
      </c>
      <c r="P68" s="35"/>
      <c r="Q68" s="35"/>
      <c r="R68" s="32" t="s">
        <v>1080</v>
      </c>
      <c r="S68" s="36">
        <f t="shared" si="0"/>
        <v>2.56</v>
      </c>
      <c r="T68" s="39">
        <f t="shared" si="1"/>
        <v>2.56</v>
      </c>
      <c r="U68" s="36">
        <v>8.5</v>
      </c>
    </row>
    <row r="69" spans="1:21" x14ac:dyDescent="0.25">
      <c r="A69" s="30">
        <f t="shared" si="2"/>
        <v>59</v>
      </c>
      <c r="B69" s="32"/>
      <c r="C69" s="32"/>
      <c r="D69" s="100" t="s">
        <v>1216</v>
      </c>
      <c r="E69" s="32"/>
      <c r="F69" s="33">
        <v>0.32</v>
      </c>
      <c r="G69" s="32" t="s">
        <v>1088</v>
      </c>
      <c r="H69" s="103">
        <v>1</v>
      </c>
      <c r="I69" s="32">
        <v>4</v>
      </c>
      <c r="J69" s="35" t="s">
        <v>51</v>
      </c>
      <c r="K69" s="35" t="s">
        <v>880</v>
      </c>
      <c r="L69" s="35">
        <v>1</v>
      </c>
      <c r="M69" s="35">
        <v>1</v>
      </c>
      <c r="N69" s="35">
        <v>1</v>
      </c>
      <c r="O69" s="35">
        <v>1</v>
      </c>
      <c r="P69" s="35">
        <v>1</v>
      </c>
      <c r="Q69" s="35"/>
      <c r="R69" s="32" t="s">
        <v>1080</v>
      </c>
      <c r="S69" s="36">
        <f t="shared" si="0"/>
        <v>1.28</v>
      </c>
      <c r="T69" s="39">
        <f t="shared" si="1"/>
        <v>1.28</v>
      </c>
      <c r="U69" s="36">
        <v>5</v>
      </c>
    </row>
    <row r="70" spans="1:21" x14ac:dyDescent="0.25">
      <c r="A70" s="30">
        <f t="shared" si="2"/>
        <v>60</v>
      </c>
      <c r="B70" s="32"/>
      <c r="C70" s="32"/>
      <c r="D70" s="100" t="s">
        <v>1217</v>
      </c>
      <c r="E70" s="32"/>
      <c r="F70" s="33">
        <v>0.32</v>
      </c>
      <c r="G70" s="32" t="s">
        <v>1218</v>
      </c>
      <c r="H70" s="103">
        <v>1</v>
      </c>
      <c r="I70" s="32">
        <v>4</v>
      </c>
      <c r="J70" s="35" t="s">
        <v>57</v>
      </c>
      <c r="K70" s="35" t="s">
        <v>879</v>
      </c>
      <c r="L70" s="35">
        <v>1</v>
      </c>
      <c r="M70" s="35">
        <v>1</v>
      </c>
      <c r="N70" s="35">
        <v>1</v>
      </c>
      <c r="O70" s="35"/>
      <c r="P70" s="35"/>
      <c r="Q70" s="35"/>
      <c r="R70" s="32" t="s">
        <v>1080</v>
      </c>
      <c r="S70" s="36">
        <f t="shared" si="0"/>
        <v>1.28</v>
      </c>
      <c r="T70" s="39">
        <f t="shared" si="1"/>
        <v>1.28</v>
      </c>
      <c r="U70" s="36">
        <v>2.6</v>
      </c>
    </row>
    <row r="71" spans="1:21" x14ac:dyDescent="0.25">
      <c r="A71" s="30">
        <f t="shared" si="2"/>
        <v>61</v>
      </c>
      <c r="B71" s="32"/>
      <c r="C71" s="32"/>
      <c r="D71" s="100">
        <v>3226</v>
      </c>
      <c r="E71" s="32"/>
      <c r="F71" s="33">
        <v>0.32</v>
      </c>
      <c r="G71" s="32" t="s">
        <v>1219</v>
      </c>
      <c r="H71" s="103">
        <v>1</v>
      </c>
      <c r="I71" s="32">
        <v>20</v>
      </c>
      <c r="J71" s="35" t="s">
        <v>1161</v>
      </c>
      <c r="K71" s="35" t="s">
        <v>880</v>
      </c>
      <c r="L71" s="35">
        <v>1</v>
      </c>
      <c r="M71" s="35">
        <v>1</v>
      </c>
      <c r="N71" s="35">
        <v>1</v>
      </c>
      <c r="O71" s="35"/>
      <c r="P71" s="35"/>
      <c r="Q71" s="35"/>
      <c r="R71" s="32" t="s">
        <v>1082</v>
      </c>
      <c r="S71" s="36">
        <f t="shared" si="0"/>
        <v>6.4</v>
      </c>
      <c r="T71" s="39">
        <f t="shared" si="1"/>
        <v>6.4</v>
      </c>
      <c r="U71" s="36">
        <v>20</v>
      </c>
    </row>
    <row r="72" spans="1:21" x14ac:dyDescent="0.25">
      <c r="A72" s="30">
        <f t="shared" si="2"/>
        <v>62</v>
      </c>
      <c r="B72" s="32"/>
      <c r="C72" s="32"/>
      <c r="D72" s="100">
        <v>3236</v>
      </c>
      <c r="E72" s="32"/>
      <c r="F72" s="33">
        <v>0.32</v>
      </c>
      <c r="G72" s="32" t="s">
        <v>1220</v>
      </c>
      <c r="H72" s="103">
        <v>1</v>
      </c>
      <c r="I72" s="32">
        <v>20</v>
      </c>
      <c r="J72" s="35" t="s">
        <v>51</v>
      </c>
      <c r="K72" s="35" t="s">
        <v>880</v>
      </c>
      <c r="L72" s="35">
        <v>1</v>
      </c>
      <c r="M72" s="35">
        <v>1</v>
      </c>
      <c r="N72" s="35">
        <v>1</v>
      </c>
      <c r="O72" s="35">
        <v>1</v>
      </c>
      <c r="P72" s="35"/>
      <c r="Q72" s="35"/>
      <c r="R72" s="32" t="s">
        <v>1080</v>
      </c>
      <c r="S72" s="36">
        <f t="shared" si="0"/>
        <v>6.4</v>
      </c>
      <c r="T72" s="39">
        <f t="shared" si="1"/>
        <v>6.4</v>
      </c>
      <c r="U72" s="36">
        <v>18</v>
      </c>
    </row>
    <row r="73" spans="1:21" x14ac:dyDescent="0.25">
      <c r="A73" s="30">
        <f t="shared" si="2"/>
        <v>63</v>
      </c>
      <c r="B73" s="32"/>
      <c r="C73" s="32"/>
      <c r="D73" s="100">
        <f>D72+1</f>
        <v>3237</v>
      </c>
      <c r="E73" s="32"/>
      <c r="F73" s="33">
        <v>0.32</v>
      </c>
      <c r="G73" s="32" t="s">
        <v>1221</v>
      </c>
      <c r="H73" s="103">
        <v>1</v>
      </c>
      <c r="I73" s="32">
        <v>4</v>
      </c>
      <c r="J73" s="35" t="s">
        <v>51</v>
      </c>
      <c r="K73" s="35" t="s">
        <v>1017</v>
      </c>
      <c r="L73" s="35">
        <v>1</v>
      </c>
      <c r="M73" s="35">
        <v>1</v>
      </c>
      <c r="N73" s="35">
        <v>1</v>
      </c>
      <c r="O73" s="35"/>
      <c r="P73" s="35"/>
      <c r="Q73" s="35"/>
      <c r="R73" s="32"/>
      <c r="S73" s="36">
        <f t="shared" si="0"/>
        <v>1.28</v>
      </c>
      <c r="T73" s="39">
        <f t="shared" si="1"/>
        <v>1.28</v>
      </c>
      <c r="U73" s="36">
        <v>3</v>
      </c>
    </row>
    <row r="74" spans="1:21" x14ac:dyDescent="0.25">
      <c r="A74" s="30">
        <f t="shared" si="2"/>
        <v>64</v>
      </c>
      <c r="B74" s="32"/>
      <c r="C74" s="32"/>
      <c r="D74" s="100">
        <v>3243</v>
      </c>
      <c r="E74" s="32"/>
      <c r="F74" s="33">
        <v>0.32</v>
      </c>
      <c r="G74" s="32" t="s">
        <v>1222</v>
      </c>
      <c r="H74" s="103">
        <v>1</v>
      </c>
      <c r="I74" s="32">
        <v>4</v>
      </c>
      <c r="J74" s="35" t="s">
        <v>51</v>
      </c>
      <c r="K74" s="35" t="s">
        <v>1169</v>
      </c>
      <c r="L74" s="35">
        <v>1</v>
      </c>
      <c r="M74" s="35">
        <v>1</v>
      </c>
      <c r="N74" s="35">
        <v>1</v>
      </c>
      <c r="O74" s="35"/>
      <c r="P74" s="35"/>
      <c r="Q74" s="35"/>
      <c r="R74" s="32"/>
      <c r="S74" s="36">
        <f t="shared" ref="S74:S84" si="4">IF(F74*I74&gt;0,F74*I74," ")</f>
        <v>1.28</v>
      </c>
      <c r="T74" s="39">
        <f>S74</f>
        <v>1.28</v>
      </c>
      <c r="U74" s="36">
        <v>2.6</v>
      </c>
    </row>
    <row r="75" spans="1:21" x14ac:dyDescent="0.25">
      <c r="A75" s="30">
        <f t="shared" si="2"/>
        <v>65</v>
      </c>
      <c r="B75" s="32"/>
      <c r="C75" s="32"/>
      <c r="D75" s="100" t="s">
        <v>1223</v>
      </c>
      <c r="E75" s="32"/>
      <c r="F75" s="33">
        <v>0.32</v>
      </c>
      <c r="G75" s="32" t="s">
        <v>1102</v>
      </c>
      <c r="H75" s="103">
        <v>1</v>
      </c>
      <c r="I75" s="32">
        <v>4</v>
      </c>
      <c r="J75" s="35" t="s">
        <v>57</v>
      </c>
      <c r="K75" s="35" t="s">
        <v>879</v>
      </c>
      <c r="L75" s="35">
        <v>1</v>
      </c>
      <c r="M75" s="35">
        <v>1</v>
      </c>
      <c r="N75" s="35">
        <v>1</v>
      </c>
      <c r="O75" s="35">
        <v>1</v>
      </c>
      <c r="P75" s="35">
        <v>1</v>
      </c>
      <c r="Q75" s="35"/>
      <c r="R75" s="32"/>
      <c r="S75" s="36">
        <f t="shared" si="4"/>
        <v>1.28</v>
      </c>
      <c r="T75" s="39">
        <f>S75</f>
        <v>1.28</v>
      </c>
      <c r="U75" s="36">
        <v>8.5</v>
      </c>
    </row>
    <row r="76" spans="1:21" x14ac:dyDescent="0.25">
      <c r="A76" s="30">
        <f t="shared" ref="A76:A86" si="5">A75+1</f>
        <v>66</v>
      </c>
      <c r="B76" s="32"/>
      <c r="C76" s="32"/>
      <c r="D76" s="100">
        <v>3257</v>
      </c>
      <c r="E76" s="32"/>
      <c r="F76" s="33">
        <v>0.01</v>
      </c>
      <c r="G76" s="32" t="s">
        <v>1224</v>
      </c>
      <c r="H76" s="103">
        <v>1</v>
      </c>
      <c r="I76" s="32">
        <v>4</v>
      </c>
      <c r="J76" s="35" t="s">
        <v>46</v>
      </c>
      <c r="K76" s="35" t="s">
        <v>1225</v>
      </c>
      <c r="L76" s="35">
        <v>8</v>
      </c>
      <c r="M76" s="35">
        <v>8</v>
      </c>
      <c r="N76" s="35">
        <v>8</v>
      </c>
      <c r="O76" s="35">
        <v>8</v>
      </c>
      <c r="P76" s="35"/>
      <c r="Q76" s="35"/>
      <c r="R76" s="32"/>
      <c r="S76" s="36">
        <f t="shared" si="4"/>
        <v>0.04</v>
      </c>
      <c r="T76" s="39">
        <f>S76</f>
        <v>0.04</v>
      </c>
      <c r="U76" s="36">
        <v>0.25</v>
      </c>
    </row>
    <row r="77" spans="1:21" x14ac:dyDescent="0.25">
      <c r="A77" s="30">
        <f t="shared" si="5"/>
        <v>67</v>
      </c>
      <c r="B77" s="32"/>
      <c r="C77" s="32"/>
      <c r="D77" s="100">
        <v>3258</v>
      </c>
      <c r="E77" s="32"/>
      <c r="F77" s="33">
        <v>0.01</v>
      </c>
      <c r="G77" s="32" t="s">
        <v>1224</v>
      </c>
      <c r="H77" s="103">
        <v>1</v>
      </c>
      <c r="I77" s="32">
        <v>4</v>
      </c>
      <c r="J77" s="35" t="s">
        <v>57</v>
      </c>
      <c r="K77" s="35" t="s">
        <v>1226</v>
      </c>
      <c r="L77" s="35">
        <v>3</v>
      </c>
      <c r="M77" s="35">
        <v>3</v>
      </c>
      <c r="N77" s="35">
        <v>3</v>
      </c>
      <c r="O77" s="35">
        <v>3</v>
      </c>
      <c r="P77" s="35"/>
      <c r="Q77" s="35"/>
      <c r="R77" s="32"/>
      <c r="S77" s="36">
        <f t="shared" si="4"/>
        <v>0.04</v>
      </c>
      <c r="T77" s="39">
        <f>S77</f>
        <v>0.04</v>
      </c>
      <c r="U77" s="36">
        <v>0.25</v>
      </c>
    </row>
    <row r="78" spans="1:21" x14ac:dyDescent="0.25">
      <c r="A78" s="30">
        <f t="shared" si="5"/>
        <v>68</v>
      </c>
      <c r="B78" s="32"/>
      <c r="C78" s="32"/>
      <c r="D78" s="100">
        <v>3275</v>
      </c>
      <c r="E78" s="32"/>
      <c r="F78" s="33">
        <v>0.55000000000000004</v>
      </c>
      <c r="G78" s="32" t="s">
        <v>547</v>
      </c>
      <c r="H78" s="103">
        <v>1</v>
      </c>
      <c r="I78" s="32">
        <v>4</v>
      </c>
      <c r="J78" s="35" t="s">
        <v>51</v>
      </c>
      <c r="K78" s="35" t="s">
        <v>1085</v>
      </c>
      <c r="L78" s="35">
        <v>2</v>
      </c>
      <c r="M78" s="35">
        <v>2</v>
      </c>
      <c r="N78" s="35">
        <v>2</v>
      </c>
      <c r="O78" s="35">
        <v>2</v>
      </c>
      <c r="P78" s="35">
        <v>2</v>
      </c>
      <c r="Q78" s="35"/>
      <c r="R78" s="32"/>
      <c r="S78" s="36">
        <f t="shared" si="4"/>
        <v>2.2000000000000002</v>
      </c>
      <c r="T78" s="39">
        <f>S78</f>
        <v>2.2000000000000002</v>
      </c>
      <c r="U78" s="36">
        <v>4.4000000000000004</v>
      </c>
    </row>
    <row r="79" spans="1:21" x14ac:dyDescent="0.25">
      <c r="A79" s="30">
        <f t="shared" si="5"/>
        <v>69</v>
      </c>
      <c r="B79" s="32"/>
      <c r="C79" s="32"/>
      <c r="D79" s="100">
        <v>3329</v>
      </c>
      <c r="E79" s="32"/>
      <c r="F79" s="33">
        <v>0.33</v>
      </c>
      <c r="G79" s="32" t="s">
        <v>1227</v>
      </c>
      <c r="H79" s="103">
        <v>1</v>
      </c>
      <c r="I79" s="32">
        <v>8</v>
      </c>
      <c r="J79" s="87" t="s">
        <v>1228</v>
      </c>
      <c r="K79" s="35" t="s">
        <v>880</v>
      </c>
      <c r="L79" s="35">
        <v>1</v>
      </c>
      <c r="M79" s="35">
        <v>1</v>
      </c>
      <c r="N79" s="35">
        <v>1</v>
      </c>
      <c r="O79" s="35">
        <v>1</v>
      </c>
      <c r="P79" s="35">
        <v>1</v>
      </c>
      <c r="Q79" s="35"/>
      <c r="R79" s="32" t="s">
        <v>1082</v>
      </c>
      <c r="S79" s="36">
        <f t="shared" si="4"/>
        <v>2.64</v>
      </c>
      <c r="T79" s="39">
        <f t="shared" ref="T79:T84" si="6">S79</f>
        <v>2.64</v>
      </c>
      <c r="U79" s="36">
        <v>6.4</v>
      </c>
    </row>
    <row r="80" spans="1:21" x14ac:dyDescent="0.25">
      <c r="A80" s="30">
        <f t="shared" si="5"/>
        <v>70</v>
      </c>
      <c r="B80" s="32"/>
      <c r="C80" s="32"/>
      <c r="D80" s="100">
        <v>3409</v>
      </c>
      <c r="E80" s="32"/>
      <c r="F80" s="33">
        <v>0.6</v>
      </c>
      <c r="G80" s="32" t="s">
        <v>1349</v>
      </c>
      <c r="H80" s="103">
        <v>1</v>
      </c>
      <c r="I80" s="32">
        <v>6</v>
      </c>
      <c r="J80" s="35"/>
      <c r="K80" s="35"/>
      <c r="L80" s="35"/>
      <c r="M80" s="35"/>
      <c r="N80" s="35"/>
      <c r="O80" s="35"/>
      <c r="P80" s="35"/>
      <c r="Q80" s="35"/>
      <c r="R80" s="32" t="s">
        <v>1080</v>
      </c>
      <c r="S80" s="36">
        <f t="shared" si="4"/>
        <v>3.5999999999999996</v>
      </c>
      <c r="T80" s="39">
        <f t="shared" si="6"/>
        <v>3.5999999999999996</v>
      </c>
      <c r="U80" s="36">
        <v>15</v>
      </c>
    </row>
    <row r="81" spans="1:21" x14ac:dyDescent="0.25">
      <c r="A81" s="30">
        <f t="shared" si="5"/>
        <v>71</v>
      </c>
      <c r="B81" s="32"/>
      <c r="C81" s="32"/>
      <c r="D81" s="100">
        <v>3410</v>
      </c>
      <c r="E81" s="32"/>
      <c r="F81" s="33">
        <v>1</v>
      </c>
      <c r="G81" s="32" t="s">
        <v>1350</v>
      </c>
      <c r="H81" s="103">
        <v>1</v>
      </c>
      <c r="I81" s="32">
        <v>5</v>
      </c>
      <c r="J81" s="35"/>
      <c r="K81" s="35"/>
      <c r="L81" s="35"/>
      <c r="M81" s="35"/>
      <c r="N81" s="35"/>
      <c r="O81" s="35"/>
      <c r="P81" s="35"/>
      <c r="Q81" s="35"/>
      <c r="R81" s="32" t="s">
        <v>1080</v>
      </c>
      <c r="S81" s="36">
        <f t="shared" si="4"/>
        <v>5</v>
      </c>
      <c r="T81" s="39">
        <f t="shared" si="6"/>
        <v>5</v>
      </c>
      <c r="U81" s="36">
        <v>17.5</v>
      </c>
    </row>
    <row r="82" spans="1:21" x14ac:dyDescent="0.25">
      <c r="A82" s="30">
        <f t="shared" si="5"/>
        <v>72</v>
      </c>
      <c r="B82" s="32"/>
      <c r="C82" s="32"/>
      <c r="D82" s="100">
        <v>3411</v>
      </c>
      <c r="E82" s="32"/>
      <c r="F82" s="33">
        <v>3.2</v>
      </c>
      <c r="G82" s="32" t="s">
        <v>1351</v>
      </c>
      <c r="H82" s="103">
        <v>1</v>
      </c>
      <c r="I82" s="32">
        <v>2</v>
      </c>
      <c r="J82" s="35"/>
      <c r="K82" s="35"/>
      <c r="L82" s="35"/>
      <c r="M82" s="35"/>
      <c r="N82" s="35"/>
      <c r="O82" s="35"/>
      <c r="P82" s="35"/>
      <c r="Q82" s="35"/>
      <c r="R82" s="32" t="s">
        <v>1080</v>
      </c>
      <c r="S82" s="36">
        <f t="shared" si="4"/>
        <v>6.4</v>
      </c>
      <c r="T82" s="39">
        <f t="shared" si="6"/>
        <v>6.4</v>
      </c>
      <c r="U82" s="36">
        <v>22.5</v>
      </c>
    </row>
    <row r="83" spans="1:21" x14ac:dyDescent="0.25">
      <c r="A83" s="30">
        <f t="shared" si="5"/>
        <v>73</v>
      </c>
      <c r="B83" s="32"/>
      <c r="C83" s="32"/>
      <c r="D83" s="100">
        <v>3412</v>
      </c>
      <c r="E83" s="32"/>
      <c r="F83" s="33">
        <v>11.75</v>
      </c>
      <c r="G83" s="32" t="s">
        <v>1352</v>
      </c>
      <c r="H83" s="103">
        <v>1</v>
      </c>
      <c r="I83" s="32">
        <v>1</v>
      </c>
      <c r="J83" s="35"/>
      <c r="K83" s="35"/>
      <c r="L83" s="35"/>
      <c r="M83" s="35"/>
      <c r="N83" s="35"/>
      <c r="O83" s="35"/>
      <c r="P83" s="35"/>
      <c r="Q83" s="35"/>
      <c r="R83" s="32" t="s">
        <v>1080</v>
      </c>
      <c r="S83" s="36">
        <f t="shared" si="4"/>
        <v>11.75</v>
      </c>
      <c r="T83" s="39">
        <f t="shared" si="6"/>
        <v>11.75</v>
      </c>
      <c r="U83" s="36">
        <v>40</v>
      </c>
    </row>
    <row r="84" spans="1:21" x14ac:dyDescent="0.25">
      <c r="A84" s="30">
        <f t="shared" si="5"/>
        <v>74</v>
      </c>
      <c r="B84" s="32"/>
      <c r="C84" s="32"/>
      <c r="D84" s="100">
        <v>3413</v>
      </c>
      <c r="E84" s="32"/>
      <c r="F84" s="33">
        <v>11.75</v>
      </c>
      <c r="G84" s="32" t="s">
        <v>1353</v>
      </c>
      <c r="H84" s="103">
        <v>1</v>
      </c>
      <c r="I84" s="32">
        <v>1</v>
      </c>
      <c r="J84" s="35"/>
      <c r="K84" s="35"/>
      <c r="L84" s="35"/>
      <c r="M84" s="35"/>
      <c r="N84" s="35"/>
      <c r="O84" s="35"/>
      <c r="P84" s="35"/>
      <c r="Q84" s="35"/>
      <c r="R84" s="32" t="s">
        <v>1080</v>
      </c>
      <c r="S84" s="36">
        <f t="shared" si="4"/>
        <v>11.75</v>
      </c>
      <c r="T84" s="39">
        <f t="shared" si="6"/>
        <v>11.75</v>
      </c>
      <c r="U84" s="36">
        <v>40</v>
      </c>
    </row>
    <row r="85" spans="1:21" x14ac:dyDescent="0.25">
      <c r="A85" s="30">
        <f t="shared" si="5"/>
        <v>75</v>
      </c>
      <c r="B85" s="32"/>
      <c r="C85" s="32"/>
      <c r="D85" s="100"/>
      <c r="E85" s="32"/>
      <c r="F85" s="33"/>
      <c r="G85" s="32"/>
      <c r="H85" s="103"/>
      <c r="I85" s="32"/>
      <c r="J85" s="35"/>
      <c r="K85" s="35"/>
      <c r="L85" s="35"/>
      <c r="M85" s="35"/>
      <c r="N85" s="35"/>
      <c r="O85" s="35"/>
      <c r="P85" s="35"/>
      <c r="Q85" s="35"/>
      <c r="R85" s="32"/>
      <c r="S85" s="36"/>
      <c r="T85" s="39"/>
      <c r="U85" s="36"/>
    </row>
    <row r="86" spans="1:21" ht="16.5" thickBot="1" x14ac:dyDescent="0.3">
      <c r="A86" s="30">
        <f t="shared" si="5"/>
        <v>76</v>
      </c>
      <c r="B86" s="32"/>
      <c r="C86" s="32"/>
      <c r="D86" s="100"/>
      <c r="E86" s="32"/>
      <c r="F86" s="33"/>
      <c r="G86" s="32"/>
      <c r="H86" s="103"/>
      <c r="I86" s="32"/>
      <c r="J86" s="35"/>
      <c r="K86" s="35"/>
      <c r="L86" s="35"/>
      <c r="M86" s="35"/>
      <c r="N86" s="35"/>
      <c r="O86" s="35"/>
      <c r="P86" s="35"/>
      <c r="Q86" s="35"/>
      <c r="R86" s="32"/>
      <c r="S86" s="36"/>
      <c r="T86" s="39"/>
      <c r="U86" s="36"/>
    </row>
    <row r="87" spans="1:21" ht="16.5" thickTop="1" x14ac:dyDescent="0.25">
      <c r="A87" s="42"/>
      <c r="B87" s="43" t="s">
        <v>69</v>
      </c>
      <c r="C87" s="44"/>
      <c r="D87" s="45"/>
      <c r="E87" s="44"/>
      <c r="F87" s="46"/>
      <c r="G87" s="44"/>
      <c r="H87" s="44"/>
      <c r="I87" s="44"/>
      <c r="J87" s="47"/>
      <c r="K87" s="48"/>
      <c r="L87" s="48"/>
      <c r="M87" s="48"/>
      <c r="N87" s="48"/>
      <c r="O87" s="48"/>
      <c r="P87" s="48"/>
      <c r="Q87" s="48"/>
      <c r="R87" s="48"/>
      <c r="S87" s="49"/>
      <c r="T87" s="50"/>
      <c r="U87" s="51"/>
    </row>
    <row r="88" spans="1:21" ht="16.5" thickBot="1" x14ac:dyDescent="0.3">
      <c r="A88" s="52"/>
      <c r="B88" s="53" t="s">
        <v>70</v>
      </c>
      <c r="C88" s="54"/>
      <c r="D88" s="55"/>
      <c r="E88" s="54"/>
      <c r="F88" s="56"/>
      <c r="G88" s="54"/>
      <c r="H88" s="54"/>
      <c r="I88" s="54"/>
      <c r="J88" s="57"/>
      <c r="K88" s="48"/>
      <c r="L88" s="48"/>
      <c r="M88" s="48"/>
      <c r="N88" s="48"/>
      <c r="O88" s="48"/>
      <c r="P88" s="48"/>
      <c r="Q88" s="48"/>
      <c r="R88" s="107" t="s">
        <v>12</v>
      </c>
      <c r="S88" s="108"/>
      <c r="T88" s="108"/>
      <c r="U88" s="109"/>
    </row>
    <row r="89" spans="1:21" ht="16.5" thickTop="1" x14ac:dyDescent="0.25">
      <c r="A89" s="52"/>
      <c r="B89" s="53" t="s">
        <v>71</v>
      </c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110" t="s">
        <v>72</v>
      </c>
      <c r="S89" s="111"/>
      <c r="T89" s="111"/>
      <c r="U89" s="112">
        <f>SUM(S10:S86)</f>
        <v>222.19999999999996</v>
      </c>
    </row>
    <row r="90" spans="1:21" x14ac:dyDescent="0.25">
      <c r="A90" s="52"/>
      <c r="B90" s="113"/>
      <c r="C90" s="127"/>
      <c r="D90" s="99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48"/>
      <c r="R90" s="115" t="s">
        <v>73</v>
      </c>
      <c r="S90" s="64"/>
      <c r="T90" s="65"/>
      <c r="U90" s="116">
        <f>SUM(T10:T86)</f>
        <v>222.19999999999996</v>
      </c>
    </row>
    <row r="91" spans="1:21" x14ac:dyDescent="0.25">
      <c r="A91" s="52"/>
      <c r="B91" s="67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48"/>
      <c r="R91" s="115" t="s">
        <v>74</v>
      </c>
      <c r="S91" s="64"/>
      <c r="T91" s="65"/>
      <c r="U91" s="116">
        <f>SUM(U10:U86)</f>
        <v>608.54999999999995</v>
      </c>
    </row>
    <row r="92" spans="1:21" x14ac:dyDescent="0.25">
      <c r="A92" s="52"/>
      <c r="B92" s="67"/>
      <c r="C92" s="54"/>
      <c r="D92" s="55"/>
      <c r="E92" s="54"/>
      <c r="F92" s="56"/>
      <c r="G92" s="54"/>
      <c r="H92" s="54"/>
      <c r="I92" s="54"/>
      <c r="J92" s="57"/>
      <c r="K92" s="48"/>
      <c r="L92" s="48"/>
      <c r="M92" s="48"/>
      <c r="N92" s="48"/>
      <c r="O92" s="48"/>
      <c r="P92" s="48"/>
      <c r="Q92" s="48"/>
      <c r="R92" s="117" t="s">
        <v>75</v>
      </c>
      <c r="S92" s="64"/>
      <c r="T92" s="65"/>
      <c r="U92" s="118">
        <f>SUM(H10:H86)</f>
        <v>74</v>
      </c>
    </row>
    <row r="93" spans="1:21" ht="16.5" thickBot="1" x14ac:dyDescent="0.3">
      <c r="A93" s="71"/>
      <c r="B93" s="72"/>
      <c r="C93" s="73"/>
      <c r="D93" s="74"/>
      <c r="E93" s="73"/>
      <c r="F93" s="75"/>
      <c r="G93" s="73"/>
      <c r="H93" s="73"/>
      <c r="I93" s="73"/>
      <c r="J93" s="76"/>
      <c r="K93" s="119"/>
      <c r="L93" s="119"/>
      <c r="M93" s="119"/>
      <c r="N93" s="119"/>
      <c r="O93" s="119"/>
      <c r="P93" s="119"/>
      <c r="Q93" s="119"/>
      <c r="R93" s="117" t="s">
        <v>76</v>
      </c>
      <c r="S93" s="79"/>
      <c r="T93" s="79"/>
      <c r="U93" s="120">
        <f>SUM(I10:I86)</f>
        <v>592</v>
      </c>
    </row>
    <row r="94" spans="1:21" ht="16.5" thickTop="1" x14ac:dyDescent="0.25">
      <c r="A94" s="81"/>
      <c r="B94" s="82" t="s">
        <v>1229</v>
      </c>
      <c r="C94" s="83"/>
      <c r="D94" s="83"/>
      <c r="E94" s="83"/>
      <c r="F94" s="84"/>
      <c r="G94" s="83"/>
      <c r="H94" s="83"/>
      <c r="I94" s="83"/>
      <c r="J94" s="85"/>
      <c r="K94" s="83"/>
      <c r="L94" s="83"/>
      <c r="M94" s="83"/>
      <c r="N94" s="83"/>
      <c r="O94" s="83"/>
      <c r="P94" s="83"/>
      <c r="Q94" s="83"/>
      <c r="R94" s="83"/>
      <c r="S94" s="84"/>
      <c r="T94" s="84"/>
      <c r="U94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&amp;LREGPB19.XLS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95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6" width="8.7109375" style="10" customWidth="1"/>
    <col min="17" max="17" width="26.7109375" style="10" customWidth="1"/>
    <col min="18" max="19" width="10" style="10" customWidth="1"/>
    <col min="20" max="20" width="13.85546875" style="10" customWidth="1"/>
    <col min="21" max="21" width="2.28515625" style="10" customWidth="1"/>
    <col min="22" max="16384" width="12.5703125" style="10"/>
  </cols>
  <sheetData>
    <row r="1" spans="1:20" x14ac:dyDescent="0.25">
      <c r="S1" s="11" t="s">
        <v>15</v>
      </c>
    </row>
    <row r="3" spans="1:20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30.75" x14ac:dyDescent="0.45">
      <c r="A5" s="12" t="s">
        <v>1249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S6" s="11" t="s">
        <v>11</v>
      </c>
    </row>
    <row r="8" spans="1:20" x14ac:dyDescent="0.25">
      <c r="A8" s="14" t="s">
        <v>18</v>
      </c>
      <c r="B8" s="15"/>
      <c r="C8" s="128" t="s">
        <v>1250</v>
      </c>
      <c r="D8" s="129"/>
      <c r="E8" s="130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27</v>
      </c>
      <c r="R8" s="19" t="s">
        <v>9</v>
      </c>
      <c r="S8" s="19" t="s">
        <v>28</v>
      </c>
      <c r="T8" s="19" t="s">
        <v>29</v>
      </c>
    </row>
    <row r="9" spans="1:20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/>
      <c r="R9" s="25" t="s">
        <v>3</v>
      </c>
      <c r="S9" s="25" t="s">
        <v>4</v>
      </c>
      <c r="T9" s="25" t="s">
        <v>3</v>
      </c>
    </row>
    <row r="10" spans="1:20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32"/>
      <c r="I10" s="89"/>
      <c r="J10" s="35"/>
      <c r="K10" s="35"/>
      <c r="L10" s="35"/>
      <c r="M10" s="35"/>
      <c r="N10" s="35"/>
      <c r="O10" s="35"/>
      <c r="P10" s="35"/>
      <c r="Q10" s="36"/>
      <c r="R10" s="36" t="str">
        <f>IF(F10*I10&gt;0,F10*I10," ")</f>
        <v xml:space="preserve"> </v>
      </c>
      <c r="S10" s="37" t="str">
        <f t="shared" ref="S10:S32" si="0">R10</f>
        <v xml:space="preserve"> </v>
      </c>
      <c r="T10" s="36"/>
    </row>
    <row r="11" spans="1:20" x14ac:dyDescent="0.25">
      <c r="A11" s="30">
        <f t="shared" ref="A11:A74" si="1">A10+1</f>
        <v>1</v>
      </c>
      <c r="B11" s="32"/>
      <c r="C11" s="32" t="s">
        <v>1251</v>
      </c>
      <c r="D11" s="102">
        <v>1</v>
      </c>
      <c r="E11" s="32"/>
      <c r="F11" s="33" t="s">
        <v>42</v>
      </c>
      <c r="G11" s="32" t="s">
        <v>42</v>
      </c>
      <c r="H11" s="34" t="s">
        <v>42</v>
      </c>
      <c r="I11" s="89" t="s">
        <v>42</v>
      </c>
      <c r="J11" s="35" t="s">
        <v>1252</v>
      </c>
      <c r="K11" s="35" t="s">
        <v>42</v>
      </c>
      <c r="L11" s="35"/>
      <c r="M11" s="35"/>
      <c r="N11" s="35"/>
      <c r="O11" s="35"/>
      <c r="P11" s="35"/>
      <c r="Q11" s="36"/>
      <c r="R11" s="36" t="str">
        <f t="shared" ref="R11:R74" si="2">IF(F11*I11&gt;0,F11*I11," ")</f>
        <v xml:space="preserve"> </v>
      </c>
      <c r="S11" s="39" t="str">
        <f t="shared" si="0"/>
        <v xml:space="preserve"> </v>
      </c>
      <c r="T11" s="36" t="s">
        <v>42</v>
      </c>
    </row>
    <row r="12" spans="1:20" x14ac:dyDescent="0.25">
      <c r="A12" s="30">
        <f t="shared" si="1"/>
        <v>2</v>
      </c>
      <c r="B12" s="32"/>
      <c r="C12" s="32" t="s">
        <v>1251</v>
      </c>
      <c r="D12" s="102">
        <v>2</v>
      </c>
      <c r="E12" s="102"/>
      <c r="F12" s="33" t="s">
        <v>42</v>
      </c>
      <c r="G12" s="32" t="s">
        <v>42</v>
      </c>
      <c r="H12" s="34" t="s">
        <v>42</v>
      </c>
      <c r="I12" s="89" t="s">
        <v>42</v>
      </c>
      <c r="J12" s="35" t="s">
        <v>42</v>
      </c>
      <c r="K12" s="35" t="s">
        <v>42</v>
      </c>
      <c r="L12" s="35"/>
      <c r="M12" s="35"/>
      <c r="N12" s="35"/>
      <c r="O12" s="35"/>
      <c r="P12" s="35"/>
      <c r="Q12" s="36"/>
      <c r="R12" s="36" t="str">
        <f t="shared" si="2"/>
        <v xml:space="preserve"> </v>
      </c>
      <c r="S12" s="39" t="str">
        <f t="shared" si="0"/>
        <v xml:space="preserve"> </v>
      </c>
      <c r="T12" s="36" t="s">
        <v>42</v>
      </c>
    </row>
    <row r="13" spans="1:20" x14ac:dyDescent="0.25">
      <c r="A13" s="30">
        <f t="shared" si="1"/>
        <v>3</v>
      </c>
      <c r="B13" s="32"/>
      <c r="C13" s="32" t="s">
        <v>1251</v>
      </c>
      <c r="D13" s="102">
        <v>3</v>
      </c>
      <c r="E13" s="102"/>
      <c r="F13" s="33" t="s">
        <v>42</v>
      </c>
      <c r="G13" s="32" t="s">
        <v>42</v>
      </c>
      <c r="H13" s="34" t="s">
        <v>42</v>
      </c>
      <c r="I13" s="89" t="s">
        <v>42</v>
      </c>
      <c r="J13" s="35" t="s">
        <v>42</v>
      </c>
      <c r="K13" s="35" t="s">
        <v>42</v>
      </c>
      <c r="L13" s="35"/>
      <c r="M13" s="35"/>
      <c r="N13" s="35"/>
      <c r="O13" s="35"/>
      <c r="P13" s="35"/>
      <c r="Q13" s="36"/>
      <c r="R13" s="36" t="str">
        <f t="shared" si="2"/>
        <v xml:space="preserve"> </v>
      </c>
      <c r="S13" s="39" t="str">
        <f t="shared" si="0"/>
        <v xml:space="preserve"> </v>
      </c>
      <c r="T13" s="36" t="s">
        <v>42</v>
      </c>
    </row>
    <row r="14" spans="1:20" x14ac:dyDescent="0.25">
      <c r="A14" s="30">
        <f t="shared" si="1"/>
        <v>4</v>
      </c>
      <c r="B14" s="32"/>
      <c r="C14" s="32" t="s">
        <v>1251</v>
      </c>
      <c r="D14" s="102">
        <v>4</v>
      </c>
      <c r="E14" s="102"/>
      <c r="F14" s="33" t="s">
        <v>42</v>
      </c>
      <c r="G14" s="32" t="s">
        <v>42</v>
      </c>
      <c r="H14" s="34" t="s">
        <v>42</v>
      </c>
      <c r="I14" s="89" t="s">
        <v>42</v>
      </c>
      <c r="J14" s="35" t="s">
        <v>42</v>
      </c>
      <c r="K14" s="35" t="s">
        <v>42</v>
      </c>
      <c r="L14" s="35"/>
      <c r="M14" s="35"/>
      <c r="N14" s="35"/>
      <c r="O14" s="35"/>
      <c r="P14" s="35"/>
      <c r="Q14" s="36"/>
      <c r="R14" s="36" t="str">
        <f t="shared" si="2"/>
        <v xml:space="preserve"> </v>
      </c>
      <c r="S14" s="39" t="str">
        <f t="shared" si="0"/>
        <v xml:space="preserve"> </v>
      </c>
      <c r="T14" s="36" t="s">
        <v>42</v>
      </c>
    </row>
    <row r="15" spans="1:20" x14ac:dyDescent="0.25">
      <c r="A15" s="30">
        <f t="shared" si="1"/>
        <v>5</v>
      </c>
      <c r="B15" s="32"/>
      <c r="C15" s="32" t="s">
        <v>1251</v>
      </c>
      <c r="D15" s="102">
        <v>5</v>
      </c>
      <c r="E15" s="102"/>
      <c r="F15" s="33" t="s">
        <v>42</v>
      </c>
      <c r="G15" s="32" t="s">
        <v>42</v>
      </c>
      <c r="H15" s="34" t="s">
        <v>42</v>
      </c>
      <c r="I15" s="89" t="s">
        <v>42</v>
      </c>
      <c r="J15" s="35" t="s">
        <v>42</v>
      </c>
      <c r="K15" s="35" t="s">
        <v>42</v>
      </c>
      <c r="L15" s="35"/>
      <c r="M15" s="35"/>
      <c r="N15" s="35"/>
      <c r="O15" s="35"/>
      <c r="P15" s="35"/>
      <c r="Q15" s="36"/>
      <c r="R15" s="36" t="str">
        <f t="shared" si="2"/>
        <v xml:space="preserve"> </v>
      </c>
      <c r="S15" s="39" t="str">
        <f t="shared" si="0"/>
        <v xml:space="preserve"> </v>
      </c>
      <c r="T15" s="36" t="s">
        <v>42</v>
      </c>
    </row>
    <row r="16" spans="1:20" x14ac:dyDescent="0.25">
      <c r="A16" s="30">
        <f t="shared" si="1"/>
        <v>6</v>
      </c>
      <c r="B16" s="32"/>
      <c r="C16" s="32" t="s">
        <v>1251</v>
      </c>
      <c r="D16" s="102">
        <v>6</v>
      </c>
      <c r="E16" s="102"/>
      <c r="F16" s="33" t="s">
        <v>42</v>
      </c>
      <c r="G16" s="32" t="s">
        <v>42</v>
      </c>
      <c r="H16" s="34" t="s">
        <v>42</v>
      </c>
      <c r="I16" s="89" t="s">
        <v>42</v>
      </c>
      <c r="J16" s="35" t="s">
        <v>42</v>
      </c>
      <c r="K16" s="35" t="s">
        <v>42</v>
      </c>
      <c r="L16" s="35"/>
      <c r="M16" s="35"/>
      <c r="N16" s="35"/>
      <c r="O16" s="35"/>
      <c r="P16" s="35"/>
      <c r="Q16" s="36"/>
      <c r="R16" s="36" t="str">
        <f t="shared" si="2"/>
        <v xml:space="preserve"> </v>
      </c>
      <c r="S16" s="39" t="str">
        <f t="shared" si="0"/>
        <v xml:space="preserve"> </v>
      </c>
      <c r="T16" s="36" t="s">
        <v>42</v>
      </c>
    </row>
    <row r="17" spans="1:20" x14ac:dyDescent="0.25">
      <c r="A17" s="30">
        <f t="shared" si="1"/>
        <v>7</v>
      </c>
      <c r="B17" s="32"/>
      <c r="C17" s="32" t="s">
        <v>1251</v>
      </c>
      <c r="D17" s="102">
        <v>7</v>
      </c>
      <c r="E17" s="102"/>
      <c r="F17" s="33" t="s">
        <v>42</v>
      </c>
      <c r="G17" s="32" t="s">
        <v>42</v>
      </c>
      <c r="H17" s="34" t="s">
        <v>42</v>
      </c>
      <c r="I17" s="89" t="s">
        <v>42</v>
      </c>
      <c r="J17" s="35" t="s">
        <v>42</v>
      </c>
      <c r="K17" s="35" t="s">
        <v>42</v>
      </c>
      <c r="L17" s="35"/>
      <c r="M17" s="35"/>
      <c r="N17" s="35"/>
      <c r="O17" s="35"/>
      <c r="P17" s="35"/>
      <c r="Q17" s="36"/>
      <c r="R17" s="36" t="str">
        <f t="shared" si="2"/>
        <v xml:space="preserve"> </v>
      </c>
      <c r="S17" s="39" t="str">
        <f t="shared" si="0"/>
        <v xml:space="preserve"> </v>
      </c>
      <c r="T17" s="36" t="s">
        <v>42</v>
      </c>
    </row>
    <row r="18" spans="1:20" x14ac:dyDescent="0.25">
      <c r="A18" s="30">
        <f t="shared" si="1"/>
        <v>8</v>
      </c>
      <c r="B18" s="32"/>
      <c r="C18" s="32" t="s">
        <v>1251</v>
      </c>
      <c r="D18" s="102">
        <v>8</v>
      </c>
      <c r="E18" s="102"/>
      <c r="F18" s="33"/>
      <c r="G18" s="33"/>
      <c r="H18" s="40"/>
      <c r="I18" s="89"/>
      <c r="J18" s="35"/>
      <c r="K18" s="35"/>
      <c r="L18" s="35"/>
      <c r="M18" s="35"/>
      <c r="N18" s="35"/>
      <c r="O18" s="35"/>
      <c r="P18" s="35"/>
      <c r="Q18" s="36"/>
      <c r="R18" s="36" t="str">
        <f t="shared" si="2"/>
        <v xml:space="preserve"> </v>
      </c>
      <c r="S18" s="39" t="str">
        <f t="shared" si="0"/>
        <v xml:space="preserve"> </v>
      </c>
      <c r="T18" s="36"/>
    </row>
    <row r="19" spans="1:20" x14ac:dyDescent="0.25">
      <c r="A19" s="30">
        <f t="shared" si="1"/>
        <v>9</v>
      </c>
      <c r="B19" s="32"/>
      <c r="C19" s="32" t="s">
        <v>1251</v>
      </c>
      <c r="D19" s="102">
        <v>9</v>
      </c>
      <c r="E19" s="102"/>
      <c r="F19" s="33"/>
      <c r="G19" s="33"/>
      <c r="H19" s="40"/>
      <c r="I19" s="89"/>
      <c r="J19" s="35"/>
      <c r="K19" s="35"/>
      <c r="L19" s="35"/>
      <c r="M19" s="35"/>
      <c r="N19" s="35"/>
      <c r="O19" s="35"/>
      <c r="P19" s="35"/>
      <c r="Q19" s="36"/>
      <c r="R19" s="36" t="str">
        <f t="shared" si="2"/>
        <v xml:space="preserve"> </v>
      </c>
      <c r="S19" s="39" t="str">
        <f t="shared" si="0"/>
        <v xml:space="preserve"> </v>
      </c>
      <c r="T19" s="36"/>
    </row>
    <row r="20" spans="1:20" x14ac:dyDescent="0.25">
      <c r="A20" s="30">
        <f t="shared" si="1"/>
        <v>10</v>
      </c>
      <c r="B20" s="32"/>
      <c r="C20" s="32" t="s">
        <v>1251</v>
      </c>
      <c r="D20" s="102">
        <v>10</v>
      </c>
      <c r="E20" s="102"/>
      <c r="F20" s="33"/>
      <c r="G20" s="33"/>
      <c r="H20" s="40"/>
      <c r="I20" s="89"/>
      <c r="J20" s="35"/>
      <c r="K20" s="35"/>
      <c r="L20" s="35"/>
      <c r="M20" s="35"/>
      <c r="N20" s="35"/>
      <c r="O20" s="35"/>
      <c r="P20" s="35"/>
      <c r="Q20" s="36"/>
      <c r="R20" s="36" t="str">
        <f t="shared" si="2"/>
        <v xml:space="preserve"> </v>
      </c>
      <c r="S20" s="39" t="str">
        <f t="shared" si="0"/>
        <v xml:space="preserve"> </v>
      </c>
      <c r="T20" s="36"/>
    </row>
    <row r="21" spans="1:20" x14ac:dyDescent="0.25">
      <c r="A21" s="30">
        <f t="shared" si="1"/>
        <v>11</v>
      </c>
      <c r="B21" s="32"/>
      <c r="C21" s="32" t="s">
        <v>1251</v>
      </c>
      <c r="D21" s="102">
        <v>11</v>
      </c>
      <c r="E21" s="102"/>
      <c r="F21" s="33"/>
      <c r="G21" s="33"/>
      <c r="H21" s="40"/>
      <c r="I21" s="89"/>
      <c r="J21" s="35"/>
      <c r="K21" s="35"/>
      <c r="L21" s="35"/>
      <c r="M21" s="35"/>
      <c r="N21" s="35"/>
      <c r="O21" s="35"/>
      <c r="P21" s="35"/>
      <c r="Q21" s="36"/>
      <c r="R21" s="36" t="str">
        <f t="shared" si="2"/>
        <v xml:space="preserve"> </v>
      </c>
      <c r="S21" s="39" t="str">
        <f t="shared" si="0"/>
        <v xml:space="preserve"> </v>
      </c>
      <c r="T21" s="36"/>
    </row>
    <row r="22" spans="1:20" x14ac:dyDescent="0.25">
      <c r="A22" s="30">
        <f t="shared" si="1"/>
        <v>12</v>
      </c>
      <c r="B22" s="32"/>
      <c r="C22" s="32" t="s">
        <v>1251</v>
      </c>
      <c r="D22" s="102">
        <v>12</v>
      </c>
      <c r="E22" s="102"/>
      <c r="F22" s="33"/>
      <c r="G22" s="33"/>
      <c r="H22" s="40"/>
      <c r="I22" s="89"/>
      <c r="J22" s="35"/>
      <c r="K22" s="35"/>
      <c r="L22" s="35"/>
      <c r="M22" s="35"/>
      <c r="N22" s="35"/>
      <c r="O22" s="35"/>
      <c r="P22" s="35"/>
      <c r="Q22" s="36"/>
      <c r="R22" s="36" t="str">
        <f t="shared" si="2"/>
        <v xml:space="preserve"> </v>
      </c>
      <c r="S22" s="39" t="str">
        <f t="shared" si="0"/>
        <v xml:space="preserve"> </v>
      </c>
      <c r="T22" s="36"/>
    </row>
    <row r="23" spans="1:20" x14ac:dyDescent="0.25">
      <c r="A23" s="30">
        <f t="shared" si="1"/>
        <v>13</v>
      </c>
      <c r="B23" s="32"/>
      <c r="C23" s="32" t="s">
        <v>1251</v>
      </c>
      <c r="D23" s="102">
        <v>13</v>
      </c>
      <c r="E23" s="102"/>
      <c r="F23" s="33"/>
      <c r="G23" s="33"/>
      <c r="H23" s="40"/>
      <c r="I23" s="89"/>
      <c r="J23" s="35"/>
      <c r="K23" s="35"/>
      <c r="L23" s="35"/>
      <c r="M23" s="35"/>
      <c r="N23" s="35"/>
      <c r="O23" s="35"/>
      <c r="P23" s="35"/>
      <c r="Q23" s="36"/>
      <c r="R23" s="36" t="str">
        <f t="shared" si="2"/>
        <v xml:space="preserve"> </v>
      </c>
      <c r="S23" s="39" t="str">
        <f t="shared" si="0"/>
        <v xml:space="preserve"> </v>
      </c>
      <c r="T23" s="36"/>
    </row>
    <row r="24" spans="1:20" x14ac:dyDescent="0.25">
      <c r="A24" s="30">
        <f t="shared" si="1"/>
        <v>14</v>
      </c>
      <c r="B24" s="32"/>
      <c r="C24" s="32" t="s">
        <v>1251</v>
      </c>
      <c r="D24" s="102">
        <v>14</v>
      </c>
      <c r="E24" s="102"/>
      <c r="F24" s="33"/>
      <c r="G24" s="33"/>
      <c r="H24" s="40"/>
      <c r="I24" s="89"/>
      <c r="J24" s="35"/>
      <c r="K24" s="35"/>
      <c r="L24" s="35"/>
      <c r="M24" s="35"/>
      <c r="N24" s="35"/>
      <c r="O24" s="35"/>
      <c r="P24" s="35"/>
      <c r="Q24" s="36"/>
      <c r="R24" s="36" t="str">
        <f t="shared" si="2"/>
        <v xml:space="preserve"> </v>
      </c>
      <c r="S24" s="39" t="str">
        <f t="shared" si="0"/>
        <v xml:space="preserve"> </v>
      </c>
      <c r="T24" s="36"/>
    </row>
    <row r="25" spans="1:20" x14ac:dyDescent="0.25">
      <c r="A25" s="30">
        <f t="shared" si="1"/>
        <v>15</v>
      </c>
      <c r="B25" s="32"/>
      <c r="C25" s="32" t="s">
        <v>1251</v>
      </c>
      <c r="D25" s="102">
        <v>15</v>
      </c>
      <c r="E25" s="102"/>
      <c r="F25" s="33"/>
      <c r="G25" s="33"/>
      <c r="H25" s="40"/>
      <c r="I25" s="89"/>
      <c r="J25" s="35"/>
      <c r="K25" s="35"/>
      <c r="L25" s="35"/>
      <c r="M25" s="35"/>
      <c r="N25" s="35"/>
      <c r="O25" s="35"/>
      <c r="P25" s="35"/>
      <c r="Q25" s="36"/>
      <c r="R25" s="36" t="str">
        <f t="shared" si="2"/>
        <v xml:space="preserve"> </v>
      </c>
      <c r="S25" s="39" t="str">
        <f t="shared" si="0"/>
        <v xml:space="preserve"> </v>
      </c>
      <c r="T25" s="36"/>
    </row>
    <row r="26" spans="1:20" x14ac:dyDescent="0.25">
      <c r="A26" s="30">
        <f t="shared" si="1"/>
        <v>16</v>
      </c>
      <c r="B26" s="32"/>
      <c r="C26" s="32" t="s">
        <v>1251</v>
      </c>
      <c r="D26" s="102">
        <v>16</v>
      </c>
      <c r="E26" s="102"/>
      <c r="F26" s="33"/>
      <c r="G26" s="33"/>
      <c r="H26" s="40"/>
      <c r="I26" s="89"/>
      <c r="J26" s="35"/>
      <c r="K26" s="35"/>
      <c r="L26" s="35"/>
      <c r="M26" s="35"/>
      <c r="N26" s="35"/>
      <c r="O26" s="35"/>
      <c r="P26" s="35"/>
      <c r="Q26" s="36"/>
      <c r="R26" s="36" t="str">
        <f t="shared" si="2"/>
        <v xml:space="preserve"> </v>
      </c>
      <c r="S26" s="39" t="str">
        <f t="shared" si="0"/>
        <v xml:space="preserve"> </v>
      </c>
      <c r="T26" s="36"/>
    </row>
    <row r="27" spans="1:20" x14ac:dyDescent="0.25">
      <c r="A27" s="30">
        <f t="shared" si="1"/>
        <v>17</v>
      </c>
      <c r="B27" s="32"/>
      <c r="C27" s="32" t="s">
        <v>1251</v>
      </c>
      <c r="D27" s="102">
        <v>17</v>
      </c>
      <c r="E27" s="102"/>
      <c r="F27" s="33"/>
      <c r="G27" s="33"/>
      <c r="H27" s="40"/>
      <c r="I27" s="89"/>
      <c r="J27" s="35"/>
      <c r="K27" s="35"/>
      <c r="L27" s="35"/>
      <c r="M27" s="35"/>
      <c r="N27" s="35"/>
      <c r="O27" s="35"/>
      <c r="P27" s="35"/>
      <c r="Q27" s="36"/>
      <c r="R27" s="36" t="str">
        <f t="shared" si="2"/>
        <v xml:space="preserve"> </v>
      </c>
      <c r="S27" s="39" t="str">
        <f t="shared" si="0"/>
        <v xml:space="preserve"> </v>
      </c>
      <c r="T27" s="36"/>
    </row>
    <row r="28" spans="1:20" x14ac:dyDescent="0.25">
      <c r="A28" s="30">
        <f t="shared" si="1"/>
        <v>18</v>
      </c>
      <c r="B28" s="32"/>
      <c r="C28" s="32" t="s">
        <v>1251</v>
      </c>
      <c r="D28" s="102">
        <v>18</v>
      </c>
      <c r="E28" s="102"/>
      <c r="F28" s="33"/>
      <c r="G28" s="33"/>
      <c r="H28" s="40"/>
      <c r="I28" s="89"/>
      <c r="J28" s="35"/>
      <c r="K28" s="35"/>
      <c r="L28" s="35"/>
      <c r="M28" s="35"/>
      <c r="N28" s="35"/>
      <c r="O28" s="35"/>
      <c r="P28" s="35"/>
      <c r="Q28" s="36"/>
      <c r="R28" s="36" t="str">
        <f t="shared" si="2"/>
        <v xml:space="preserve"> </v>
      </c>
      <c r="S28" s="39" t="str">
        <f t="shared" si="0"/>
        <v xml:space="preserve"> </v>
      </c>
      <c r="T28" s="36"/>
    </row>
    <row r="29" spans="1:20" x14ac:dyDescent="0.25">
      <c r="A29" s="30">
        <f t="shared" si="1"/>
        <v>19</v>
      </c>
      <c r="B29" s="32"/>
      <c r="C29" s="32" t="s">
        <v>1251</v>
      </c>
      <c r="D29" s="102">
        <v>19</v>
      </c>
      <c r="E29" s="102"/>
      <c r="F29" s="33"/>
      <c r="G29" s="33"/>
      <c r="H29" s="40"/>
      <c r="I29" s="89"/>
      <c r="J29" s="35"/>
      <c r="K29" s="35"/>
      <c r="L29" s="35"/>
      <c r="M29" s="35"/>
      <c r="N29" s="35"/>
      <c r="O29" s="35"/>
      <c r="P29" s="35"/>
      <c r="Q29" s="36"/>
      <c r="R29" s="36" t="str">
        <f t="shared" si="2"/>
        <v xml:space="preserve"> </v>
      </c>
      <c r="S29" s="39" t="str">
        <f t="shared" si="0"/>
        <v xml:space="preserve"> </v>
      </c>
      <c r="T29" s="36"/>
    </row>
    <row r="30" spans="1:20" x14ac:dyDescent="0.25">
      <c r="A30" s="30">
        <f t="shared" si="1"/>
        <v>20</v>
      </c>
      <c r="B30" s="32"/>
      <c r="C30" s="32" t="s">
        <v>1251</v>
      </c>
      <c r="D30" s="102">
        <v>20</v>
      </c>
      <c r="E30" s="102"/>
      <c r="F30" s="33"/>
      <c r="G30" s="33"/>
      <c r="H30" s="40"/>
      <c r="I30" s="89"/>
      <c r="J30" s="35"/>
      <c r="K30" s="35"/>
      <c r="L30" s="35"/>
      <c r="M30" s="35"/>
      <c r="N30" s="35"/>
      <c r="O30" s="35"/>
      <c r="P30" s="35"/>
      <c r="Q30" s="36"/>
      <c r="R30" s="36" t="str">
        <f t="shared" si="2"/>
        <v xml:space="preserve"> </v>
      </c>
      <c r="S30" s="39" t="str">
        <f t="shared" si="0"/>
        <v xml:space="preserve"> </v>
      </c>
      <c r="T30" s="36"/>
    </row>
    <row r="31" spans="1:20" x14ac:dyDescent="0.25">
      <c r="A31" s="30">
        <f t="shared" si="1"/>
        <v>21</v>
      </c>
      <c r="B31" s="32"/>
      <c r="C31" s="32" t="s">
        <v>1251</v>
      </c>
      <c r="D31" s="102">
        <v>21</v>
      </c>
      <c r="E31" s="102"/>
      <c r="F31" s="33"/>
      <c r="G31" s="33"/>
      <c r="H31" s="40"/>
      <c r="I31" s="89"/>
      <c r="J31" s="35"/>
      <c r="K31" s="35"/>
      <c r="L31" s="35"/>
      <c r="M31" s="35"/>
      <c r="N31" s="35"/>
      <c r="O31" s="35"/>
      <c r="P31" s="35"/>
      <c r="Q31" s="36"/>
      <c r="R31" s="36" t="str">
        <f t="shared" si="2"/>
        <v xml:space="preserve"> </v>
      </c>
      <c r="S31" s="39" t="str">
        <f t="shared" si="0"/>
        <v xml:space="preserve"> </v>
      </c>
      <c r="T31" s="36"/>
    </row>
    <row r="32" spans="1:20" x14ac:dyDescent="0.25">
      <c r="A32" s="30">
        <f t="shared" si="1"/>
        <v>22</v>
      </c>
      <c r="B32" s="32"/>
      <c r="C32" s="32" t="s">
        <v>1251</v>
      </c>
      <c r="D32" s="102">
        <v>22</v>
      </c>
      <c r="E32" s="102"/>
      <c r="F32" s="33"/>
      <c r="G32" s="33"/>
      <c r="H32" s="40"/>
      <c r="I32" s="89"/>
      <c r="J32" s="35"/>
      <c r="K32" s="35"/>
      <c r="L32" s="35"/>
      <c r="M32" s="35"/>
      <c r="N32" s="35"/>
      <c r="O32" s="35"/>
      <c r="P32" s="35"/>
      <c r="Q32" s="36"/>
      <c r="R32" s="36" t="str">
        <f t="shared" si="2"/>
        <v xml:space="preserve"> </v>
      </c>
      <c r="S32" s="39" t="str">
        <f t="shared" si="0"/>
        <v xml:space="preserve"> </v>
      </c>
      <c r="T32" s="36"/>
    </row>
    <row r="33" spans="1:20" x14ac:dyDescent="0.25">
      <c r="A33" s="30">
        <f t="shared" si="1"/>
        <v>23</v>
      </c>
      <c r="B33" s="32"/>
      <c r="C33" s="32" t="s">
        <v>1251</v>
      </c>
      <c r="D33" s="102">
        <v>23</v>
      </c>
      <c r="E33" s="102"/>
      <c r="F33" s="33">
        <v>0.06</v>
      </c>
      <c r="G33" s="33" t="s">
        <v>1253</v>
      </c>
      <c r="H33" s="40">
        <v>1</v>
      </c>
      <c r="I33" s="89">
        <v>4</v>
      </c>
      <c r="J33" s="35" t="s">
        <v>49</v>
      </c>
      <c r="K33" s="35">
        <v>21842</v>
      </c>
      <c r="L33" s="35">
        <v>21949</v>
      </c>
      <c r="M33" s="35"/>
      <c r="N33" s="35"/>
      <c r="O33" s="35"/>
      <c r="P33" s="35"/>
      <c r="Q33" s="36"/>
      <c r="R33" s="36">
        <f t="shared" si="2"/>
        <v>0.24</v>
      </c>
      <c r="S33" s="39">
        <v>4</v>
      </c>
      <c r="T33" s="36">
        <v>7</v>
      </c>
    </row>
    <row r="34" spans="1:20" x14ac:dyDescent="0.25">
      <c r="A34" s="30">
        <f t="shared" si="1"/>
        <v>24</v>
      </c>
      <c r="B34" s="32"/>
      <c r="C34" s="32" t="s">
        <v>1251</v>
      </c>
      <c r="D34" s="102">
        <v>24</v>
      </c>
      <c r="E34" s="102"/>
      <c r="F34" s="33"/>
      <c r="G34" s="33"/>
      <c r="H34" s="40"/>
      <c r="I34" s="89"/>
      <c r="J34" s="35"/>
      <c r="K34" s="35"/>
      <c r="L34" s="35"/>
      <c r="M34" s="35"/>
      <c r="N34" s="35"/>
      <c r="O34" s="35"/>
      <c r="P34" s="35"/>
      <c r="Q34" s="36"/>
      <c r="R34" s="36" t="str">
        <f t="shared" si="2"/>
        <v xml:space="preserve"> </v>
      </c>
      <c r="S34" s="39" t="str">
        <f t="shared" ref="S34:S41" si="3">R34</f>
        <v xml:space="preserve"> </v>
      </c>
      <c r="T34" s="36"/>
    </row>
    <row r="35" spans="1:20" x14ac:dyDescent="0.25">
      <c r="A35" s="30">
        <f t="shared" si="1"/>
        <v>25</v>
      </c>
      <c r="B35" s="32"/>
      <c r="C35" s="32" t="s">
        <v>1251</v>
      </c>
      <c r="D35" s="102">
        <v>25</v>
      </c>
      <c r="E35" s="102"/>
      <c r="F35" s="33"/>
      <c r="G35" s="33"/>
      <c r="H35" s="40"/>
      <c r="I35" s="89"/>
      <c r="J35" s="35"/>
      <c r="K35" s="35"/>
      <c r="L35" s="35"/>
      <c r="M35" s="35"/>
      <c r="N35" s="35"/>
      <c r="O35" s="35"/>
      <c r="P35" s="35"/>
      <c r="Q35" s="36"/>
      <c r="R35" s="36" t="str">
        <f t="shared" si="2"/>
        <v xml:space="preserve"> </v>
      </c>
      <c r="S35" s="39" t="str">
        <f t="shared" si="3"/>
        <v xml:space="preserve"> </v>
      </c>
      <c r="T35" s="36"/>
    </row>
    <row r="36" spans="1:20" x14ac:dyDescent="0.25">
      <c r="A36" s="30">
        <f t="shared" si="1"/>
        <v>26</v>
      </c>
      <c r="B36" s="32"/>
      <c r="C36" s="32" t="s">
        <v>1251</v>
      </c>
      <c r="D36" s="102">
        <v>26</v>
      </c>
      <c r="E36" s="102"/>
      <c r="F36" s="33"/>
      <c r="G36" s="33"/>
      <c r="H36" s="40"/>
      <c r="I36" s="89"/>
      <c r="J36" s="35"/>
      <c r="K36" s="35"/>
      <c r="L36" s="35"/>
      <c r="M36" s="35"/>
      <c r="N36" s="35"/>
      <c r="O36" s="35"/>
      <c r="P36" s="35"/>
      <c r="Q36" s="36"/>
      <c r="R36" s="36" t="str">
        <f t="shared" si="2"/>
        <v xml:space="preserve"> </v>
      </c>
      <c r="S36" s="39" t="str">
        <f t="shared" si="3"/>
        <v xml:space="preserve"> </v>
      </c>
      <c r="T36" s="36"/>
    </row>
    <row r="37" spans="1:20" x14ac:dyDescent="0.25">
      <c r="A37" s="30">
        <f t="shared" si="1"/>
        <v>27</v>
      </c>
      <c r="B37" s="32"/>
      <c r="C37" s="32" t="s">
        <v>1251</v>
      </c>
      <c r="D37" s="102">
        <v>27</v>
      </c>
      <c r="E37" s="102"/>
      <c r="F37" s="33"/>
      <c r="G37" s="33"/>
      <c r="H37" s="40"/>
      <c r="I37" s="89"/>
      <c r="J37" s="35"/>
      <c r="K37" s="35"/>
      <c r="L37" s="35"/>
      <c r="M37" s="35"/>
      <c r="N37" s="35"/>
      <c r="O37" s="35"/>
      <c r="P37" s="35"/>
      <c r="Q37" s="36"/>
      <c r="R37" s="36" t="str">
        <f t="shared" si="2"/>
        <v xml:space="preserve"> </v>
      </c>
      <c r="S37" s="39" t="str">
        <f t="shared" si="3"/>
        <v xml:space="preserve"> </v>
      </c>
      <c r="T37" s="36"/>
    </row>
    <row r="38" spans="1:20" x14ac:dyDescent="0.25">
      <c r="A38" s="30">
        <f t="shared" si="1"/>
        <v>28</v>
      </c>
      <c r="B38" s="32"/>
      <c r="C38" s="32" t="s">
        <v>1251</v>
      </c>
      <c r="D38" s="102">
        <v>28</v>
      </c>
      <c r="E38" s="102"/>
      <c r="F38" s="33"/>
      <c r="G38" s="33"/>
      <c r="H38" s="40"/>
      <c r="I38" s="89"/>
      <c r="J38" s="35"/>
      <c r="K38" s="35"/>
      <c r="L38" s="35"/>
      <c r="M38" s="35"/>
      <c r="N38" s="35"/>
      <c r="O38" s="35"/>
      <c r="P38" s="35"/>
      <c r="Q38" s="36"/>
      <c r="R38" s="36" t="str">
        <f t="shared" si="2"/>
        <v xml:space="preserve"> </v>
      </c>
      <c r="S38" s="39" t="str">
        <f t="shared" si="3"/>
        <v xml:space="preserve"> </v>
      </c>
      <c r="T38" s="36"/>
    </row>
    <row r="39" spans="1:20" x14ac:dyDescent="0.25">
      <c r="A39" s="30">
        <f t="shared" si="1"/>
        <v>29</v>
      </c>
      <c r="B39" s="32"/>
      <c r="C39" s="32" t="s">
        <v>1251</v>
      </c>
      <c r="D39" s="102">
        <v>29</v>
      </c>
      <c r="E39" s="102"/>
      <c r="F39" s="33"/>
      <c r="G39" s="33"/>
      <c r="H39" s="40"/>
      <c r="I39" s="89"/>
      <c r="J39" s="35"/>
      <c r="K39" s="35"/>
      <c r="L39" s="35"/>
      <c r="M39" s="35"/>
      <c r="N39" s="35"/>
      <c r="O39" s="35"/>
      <c r="P39" s="35"/>
      <c r="Q39" s="36"/>
      <c r="R39" s="36" t="str">
        <f t="shared" si="2"/>
        <v xml:space="preserve"> </v>
      </c>
      <c r="S39" s="39" t="str">
        <f t="shared" si="3"/>
        <v xml:space="preserve"> </v>
      </c>
      <c r="T39" s="36"/>
    </row>
    <row r="40" spans="1:20" x14ac:dyDescent="0.25">
      <c r="A40" s="30">
        <f t="shared" si="1"/>
        <v>30</v>
      </c>
      <c r="B40" s="32"/>
      <c r="C40" s="32" t="s">
        <v>1251</v>
      </c>
      <c r="D40" s="102">
        <v>30</v>
      </c>
      <c r="E40" s="102"/>
      <c r="F40" s="33"/>
      <c r="G40" s="33"/>
      <c r="H40" s="40"/>
      <c r="I40" s="89"/>
      <c r="J40" s="35"/>
      <c r="K40" s="35"/>
      <c r="L40" s="35"/>
      <c r="M40" s="35"/>
      <c r="N40" s="35"/>
      <c r="O40" s="35"/>
      <c r="P40" s="35"/>
      <c r="Q40" s="36"/>
      <c r="R40" s="36" t="str">
        <f t="shared" si="2"/>
        <v xml:space="preserve"> </v>
      </c>
      <c r="S40" s="39" t="str">
        <f t="shared" si="3"/>
        <v xml:space="preserve"> </v>
      </c>
      <c r="T40" s="36"/>
    </row>
    <row r="41" spans="1:20" x14ac:dyDescent="0.25">
      <c r="A41" s="30">
        <f t="shared" si="1"/>
        <v>31</v>
      </c>
      <c r="B41" s="32"/>
      <c r="C41" s="32" t="s">
        <v>1251</v>
      </c>
      <c r="D41" s="102">
        <v>31</v>
      </c>
      <c r="E41" s="102"/>
      <c r="F41" s="33"/>
      <c r="G41" s="33"/>
      <c r="H41" s="40"/>
      <c r="I41" s="89"/>
      <c r="J41" s="35"/>
      <c r="K41" s="35"/>
      <c r="L41" s="35"/>
      <c r="M41" s="35"/>
      <c r="N41" s="35"/>
      <c r="O41" s="35"/>
      <c r="P41" s="35"/>
      <c r="Q41" s="36"/>
      <c r="R41" s="36" t="str">
        <f t="shared" si="2"/>
        <v xml:space="preserve"> </v>
      </c>
      <c r="S41" s="39" t="str">
        <f t="shared" si="3"/>
        <v xml:space="preserve"> </v>
      </c>
      <c r="T41" s="36"/>
    </row>
    <row r="42" spans="1:20" x14ac:dyDescent="0.25">
      <c r="A42" s="30">
        <f t="shared" si="1"/>
        <v>32</v>
      </c>
      <c r="B42" s="32"/>
      <c r="C42" s="32" t="s">
        <v>1251</v>
      </c>
      <c r="D42" s="102">
        <v>32</v>
      </c>
      <c r="E42" s="102"/>
      <c r="F42" s="33">
        <v>0.05</v>
      </c>
      <c r="G42" s="33" t="s">
        <v>1254</v>
      </c>
      <c r="H42" s="40">
        <v>1</v>
      </c>
      <c r="I42" s="89">
        <v>4</v>
      </c>
      <c r="J42" s="35" t="s">
        <v>51</v>
      </c>
      <c r="K42" s="35">
        <v>23483</v>
      </c>
      <c r="L42" s="35"/>
      <c r="M42" s="35"/>
      <c r="N42" s="35"/>
      <c r="O42" s="35"/>
      <c r="P42" s="35"/>
      <c r="Q42" s="36"/>
      <c r="R42" s="36">
        <f t="shared" si="2"/>
        <v>0.2</v>
      </c>
      <c r="S42" s="39">
        <v>0.28999999999999998</v>
      </c>
      <c r="T42" s="36">
        <v>0.45</v>
      </c>
    </row>
    <row r="43" spans="1:20" x14ac:dyDescent="0.25">
      <c r="A43" s="30">
        <f t="shared" si="1"/>
        <v>33</v>
      </c>
      <c r="B43" s="32"/>
      <c r="C43" s="32" t="s">
        <v>1251</v>
      </c>
      <c r="D43" s="102">
        <v>33</v>
      </c>
      <c r="E43" s="102"/>
      <c r="F43" s="33">
        <v>0.05</v>
      </c>
      <c r="G43" s="33" t="s">
        <v>1254</v>
      </c>
      <c r="H43" s="40">
        <v>1</v>
      </c>
      <c r="I43" s="89">
        <v>4</v>
      </c>
      <c r="J43" s="35" t="s">
        <v>64</v>
      </c>
      <c r="K43" s="35">
        <v>23590</v>
      </c>
      <c r="L43" s="35"/>
      <c r="M43" s="35"/>
      <c r="N43" s="35"/>
      <c r="O43" s="35"/>
      <c r="P43" s="35"/>
      <c r="Q43" s="36"/>
      <c r="R43" s="36">
        <f t="shared" si="2"/>
        <v>0.2</v>
      </c>
      <c r="S43" s="39">
        <v>0.4</v>
      </c>
      <c r="T43" s="36">
        <v>0.6</v>
      </c>
    </row>
    <row r="44" spans="1:20" x14ac:dyDescent="0.25">
      <c r="A44" s="30">
        <f t="shared" si="1"/>
        <v>34</v>
      </c>
      <c r="B44" s="32"/>
      <c r="C44" s="32" t="s">
        <v>1251</v>
      </c>
      <c r="D44" s="102">
        <v>34</v>
      </c>
      <c r="E44" s="102"/>
      <c r="F44" s="33">
        <v>0.1</v>
      </c>
      <c r="G44" s="33" t="s">
        <v>1255</v>
      </c>
      <c r="H44" s="40">
        <v>1</v>
      </c>
      <c r="I44" s="89">
        <v>4</v>
      </c>
      <c r="J44" s="35" t="s">
        <v>51</v>
      </c>
      <c r="K44" s="35">
        <v>23693</v>
      </c>
      <c r="L44" s="35"/>
      <c r="M44" s="35"/>
      <c r="N44" s="35"/>
      <c r="O44" s="35"/>
      <c r="P44" s="35"/>
      <c r="Q44" s="36"/>
      <c r="R44" s="36">
        <f t="shared" si="2"/>
        <v>0.4</v>
      </c>
      <c r="S44" s="39">
        <v>0.75</v>
      </c>
      <c r="T44" s="36">
        <v>1.1000000000000001</v>
      </c>
    </row>
    <row r="45" spans="1:20" x14ac:dyDescent="0.25">
      <c r="A45" s="30">
        <f t="shared" si="1"/>
        <v>35</v>
      </c>
      <c r="B45" s="32"/>
      <c r="C45" s="32" t="s">
        <v>1251</v>
      </c>
      <c r="D45" s="102">
        <v>35</v>
      </c>
      <c r="E45" s="102"/>
      <c r="F45" s="33">
        <v>0.15</v>
      </c>
      <c r="G45" s="33" t="s">
        <v>894</v>
      </c>
      <c r="H45" s="40">
        <v>1</v>
      </c>
      <c r="I45" s="89">
        <v>4</v>
      </c>
      <c r="J45" s="35" t="s">
        <v>64</v>
      </c>
      <c r="K45" s="35">
        <v>23684</v>
      </c>
      <c r="L45" s="35"/>
      <c r="M45" s="35"/>
      <c r="N45" s="35"/>
      <c r="O45" s="35"/>
      <c r="P45" s="35"/>
      <c r="Q45" s="36"/>
      <c r="R45" s="36">
        <f t="shared" si="2"/>
        <v>0.6</v>
      </c>
      <c r="S45" s="39">
        <v>0.9</v>
      </c>
      <c r="T45" s="36">
        <v>1.5</v>
      </c>
    </row>
    <row r="46" spans="1:20" x14ac:dyDescent="0.25">
      <c r="A46" s="30">
        <f t="shared" si="1"/>
        <v>36</v>
      </c>
      <c r="B46" s="32"/>
      <c r="C46" s="32" t="s">
        <v>1251</v>
      </c>
      <c r="D46" s="102">
        <v>36</v>
      </c>
      <c r="E46" s="102"/>
      <c r="F46" s="33">
        <v>0.25</v>
      </c>
      <c r="G46" s="33" t="s">
        <v>1256</v>
      </c>
      <c r="H46" s="40">
        <v>1</v>
      </c>
      <c r="I46" s="89">
        <v>4</v>
      </c>
      <c r="J46" s="35" t="s">
        <v>57</v>
      </c>
      <c r="K46" s="35">
        <v>23668</v>
      </c>
      <c r="L46" s="35"/>
      <c r="M46" s="35"/>
      <c r="N46" s="35"/>
      <c r="O46" s="35"/>
      <c r="P46" s="35"/>
      <c r="Q46" s="36"/>
      <c r="R46" s="36">
        <f t="shared" si="2"/>
        <v>1</v>
      </c>
      <c r="S46" s="39">
        <v>2</v>
      </c>
      <c r="T46" s="36">
        <v>4</v>
      </c>
    </row>
    <row r="47" spans="1:20" x14ac:dyDescent="0.25">
      <c r="A47" s="30">
        <f t="shared" si="1"/>
        <v>37</v>
      </c>
      <c r="B47" s="32"/>
      <c r="C47" s="32" t="s">
        <v>1251</v>
      </c>
      <c r="D47" s="102">
        <v>38</v>
      </c>
      <c r="E47" s="102"/>
      <c r="F47" s="33">
        <v>0.05</v>
      </c>
      <c r="G47" s="33" t="s">
        <v>1257</v>
      </c>
      <c r="H47" s="40">
        <v>1</v>
      </c>
      <c r="I47" s="89">
        <v>4</v>
      </c>
      <c r="J47" s="35" t="s">
        <v>64</v>
      </c>
      <c r="K47" s="35">
        <v>23851</v>
      </c>
      <c r="L47" s="35"/>
      <c r="M47" s="35"/>
      <c r="N47" s="35"/>
      <c r="O47" s="35"/>
      <c r="P47" s="35"/>
      <c r="Q47" s="36"/>
      <c r="R47" s="36">
        <f t="shared" si="2"/>
        <v>0.2</v>
      </c>
      <c r="S47" s="39">
        <v>2.25</v>
      </c>
      <c r="T47" s="36">
        <v>3.5</v>
      </c>
    </row>
    <row r="48" spans="1:20" x14ac:dyDescent="0.25">
      <c r="A48" s="30">
        <f t="shared" si="1"/>
        <v>38</v>
      </c>
      <c r="B48" s="32"/>
      <c r="C48" s="32" t="s">
        <v>1251</v>
      </c>
      <c r="D48" s="102">
        <v>39</v>
      </c>
      <c r="E48" s="102"/>
      <c r="F48" s="33">
        <v>0.06</v>
      </c>
      <c r="G48" s="33" t="s">
        <v>1254</v>
      </c>
      <c r="H48" s="40">
        <v>1</v>
      </c>
      <c r="I48" s="89">
        <v>4</v>
      </c>
      <c r="J48" s="35" t="s">
        <v>57</v>
      </c>
      <c r="K48" s="35">
        <v>23978</v>
      </c>
      <c r="L48" s="35"/>
      <c r="M48" s="35"/>
      <c r="N48" s="35"/>
      <c r="O48" s="35"/>
      <c r="P48" s="35"/>
      <c r="Q48" s="36"/>
      <c r="R48" s="36">
        <f t="shared" si="2"/>
        <v>0.24</v>
      </c>
      <c r="S48" s="39">
        <v>0.4</v>
      </c>
      <c r="T48" s="36">
        <v>0.5</v>
      </c>
    </row>
    <row r="49" spans="1:20" x14ac:dyDescent="0.25">
      <c r="A49" s="30">
        <f t="shared" si="1"/>
        <v>39</v>
      </c>
      <c r="B49" s="32"/>
      <c r="C49" s="32" t="s">
        <v>1251</v>
      </c>
      <c r="D49" s="102">
        <v>40</v>
      </c>
      <c r="E49" s="102"/>
      <c r="F49" s="33">
        <v>0.06</v>
      </c>
      <c r="G49" s="33" t="s">
        <v>1258</v>
      </c>
      <c r="H49" s="40">
        <v>1</v>
      </c>
      <c r="I49" s="89">
        <v>4</v>
      </c>
      <c r="J49" s="35" t="s">
        <v>51</v>
      </c>
      <c r="K49" s="35">
        <v>24084</v>
      </c>
      <c r="L49" s="35"/>
      <c r="M49" s="35"/>
      <c r="N49" s="35"/>
      <c r="O49" s="35"/>
      <c r="P49" s="35"/>
      <c r="Q49" s="36"/>
      <c r="R49" s="36">
        <f t="shared" si="2"/>
        <v>0.24</v>
      </c>
      <c r="S49" s="39">
        <v>0.4</v>
      </c>
      <c r="T49" s="36">
        <v>0.55000000000000004</v>
      </c>
    </row>
    <row r="50" spans="1:20" x14ac:dyDescent="0.25">
      <c r="A50" s="30">
        <f t="shared" si="1"/>
        <v>40</v>
      </c>
      <c r="B50" s="32"/>
      <c r="C50" s="32" t="s">
        <v>1251</v>
      </c>
      <c r="D50" s="102">
        <v>42</v>
      </c>
      <c r="E50" s="102"/>
      <c r="F50" s="33">
        <v>0.1</v>
      </c>
      <c r="G50" s="33" t="s">
        <v>1259</v>
      </c>
      <c r="H50" s="40">
        <v>1</v>
      </c>
      <c r="I50" s="89">
        <v>4</v>
      </c>
      <c r="J50" s="35" t="s">
        <v>51</v>
      </c>
      <c r="K50" s="35">
        <v>24151</v>
      </c>
      <c r="L50" s="35"/>
      <c r="M50" s="35"/>
      <c r="N50" s="35"/>
      <c r="O50" s="35"/>
      <c r="P50" s="35"/>
      <c r="Q50" s="36"/>
      <c r="R50" s="36">
        <f t="shared" si="2"/>
        <v>0.4</v>
      </c>
      <c r="S50" s="39">
        <v>1</v>
      </c>
      <c r="T50" s="36">
        <v>1.4</v>
      </c>
    </row>
    <row r="51" spans="1:20" x14ac:dyDescent="0.25">
      <c r="A51" s="30">
        <f t="shared" si="1"/>
        <v>41</v>
      </c>
      <c r="B51" s="32"/>
      <c r="C51" s="32" t="s">
        <v>1251</v>
      </c>
      <c r="D51" s="102">
        <v>43</v>
      </c>
      <c r="E51" s="102"/>
      <c r="F51" s="33">
        <v>0.15</v>
      </c>
      <c r="G51" s="33" t="s">
        <v>1259</v>
      </c>
      <c r="H51" s="40">
        <v>1</v>
      </c>
      <c r="I51" s="89">
        <v>4</v>
      </c>
      <c r="J51" s="35" t="s">
        <v>51</v>
      </c>
      <c r="K51" s="35">
        <v>24148</v>
      </c>
      <c r="L51" s="35"/>
      <c r="M51" s="35"/>
      <c r="N51" s="35"/>
      <c r="O51" s="35"/>
      <c r="P51" s="35"/>
      <c r="Q51" s="36"/>
      <c r="R51" s="36">
        <f t="shared" si="2"/>
        <v>0.6</v>
      </c>
      <c r="S51" s="39">
        <v>1</v>
      </c>
      <c r="T51" s="36">
        <v>1.25</v>
      </c>
    </row>
    <row r="52" spans="1:20" x14ac:dyDescent="0.25">
      <c r="A52" s="30">
        <f t="shared" si="1"/>
        <v>42</v>
      </c>
      <c r="B52" s="32"/>
      <c r="C52" s="32" t="s">
        <v>1251</v>
      </c>
      <c r="D52" s="102">
        <v>44</v>
      </c>
      <c r="E52" s="102"/>
      <c r="F52" s="33">
        <v>0.25</v>
      </c>
      <c r="G52" s="33" t="s">
        <v>1259</v>
      </c>
      <c r="H52" s="40">
        <v>1</v>
      </c>
      <c r="I52" s="89">
        <v>4</v>
      </c>
      <c r="J52" s="35" t="s">
        <v>64</v>
      </c>
      <c r="K52" s="35">
        <v>24153</v>
      </c>
      <c r="L52" s="35"/>
      <c r="M52" s="35"/>
      <c r="N52" s="35"/>
      <c r="O52" s="35"/>
      <c r="P52" s="35"/>
      <c r="Q52" s="36"/>
      <c r="R52" s="36">
        <f t="shared" si="2"/>
        <v>1</v>
      </c>
      <c r="S52" s="39">
        <v>3.5</v>
      </c>
      <c r="T52" s="36">
        <v>4</v>
      </c>
    </row>
    <row r="53" spans="1:20" x14ac:dyDescent="0.25">
      <c r="A53" s="30">
        <f t="shared" si="1"/>
        <v>43</v>
      </c>
      <c r="B53" s="32"/>
      <c r="C53" s="32" t="s">
        <v>1251</v>
      </c>
      <c r="D53" s="102">
        <v>45</v>
      </c>
      <c r="E53" s="102"/>
      <c r="F53" s="33">
        <v>0.06</v>
      </c>
      <c r="G53" s="33" t="s">
        <v>1260</v>
      </c>
      <c r="H53" s="40">
        <v>1</v>
      </c>
      <c r="I53" s="89">
        <v>4</v>
      </c>
      <c r="J53" s="35" t="s">
        <v>57</v>
      </c>
      <c r="K53" s="35">
        <v>24159</v>
      </c>
      <c r="L53" s="35"/>
      <c r="M53" s="35"/>
      <c r="N53" s="35"/>
      <c r="O53" s="35"/>
      <c r="P53" s="35"/>
      <c r="Q53" s="36"/>
      <c r="R53" s="36">
        <f t="shared" si="2"/>
        <v>0.24</v>
      </c>
      <c r="S53" s="39">
        <v>0.75</v>
      </c>
      <c r="T53" s="36">
        <v>0.7</v>
      </c>
    </row>
    <row r="54" spans="1:20" x14ac:dyDescent="0.25">
      <c r="A54" s="30">
        <f t="shared" si="1"/>
        <v>44</v>
      </c>
      <c r="B54" s="32"/>
      <c r="C54" s="32" t="s">
        <v>1251</v>
      </c>
      <c r="D54" s="102">
        <v>46</v>
      </c>
      <c r="E54" s="102"/>
      <c r="F54" s="33">
        <v>0.8</v>
      </c>
      <c r="G54" s="33" t="s">
        <v>1261</v>
      </c>
      <c r="H54" s="40">
        <v>1</v>
      </c>
      <c r="I54" s="89">
        <v>4</v>
      </c>
      <c r="J54" s="35" t="s">
        <v>64</v>
      </c>
      <c r="K54" s="35">
        <v>24593</v>
      </c>
      <c r="L54" s="35"/>
      <c r="M54" s="35"/>
      <c r="N54" s="35"/>
      <c r="O54" s="35"/>
      <c r="P54" s="35"/>
      <c r="Q54" s="36"/>
      <c r="R54" s="36">
        <f t="shared" si="2"/>
        <v>3.2</v>
      </c>
      <c r="S54" s="39">
        <v>46</v>
      </c>
      <c r="T54" s="36">
        <v>20</v>
      </c>
    </row>
    <row r="55" spans="1:20" x14ac:dyDescent="0.25">
      <c r="A55" s="30">
        <f t="shared" si="1"/>
        <v>45</v>
      </c>
      <c r="B55" s="32"/>
      <c r="C55" s="32" t="s">
        <v>1251</v>
      </c>
      <c r="D55" s="102">
        <v>47</v>
      </c>
      <c r="E55" s="102"/>
      <c r="F55" s="33">
        <v>0.06</v>
      </c>
      <c r="G55" s="33" t="s">
        <v>1262</v>
      </c>
      <c r="H55" s="40">
        <v>1</v>
      </c>
      <c r="I55" s="89">
        <v>4</v>
      </c>
      <c r="J55" s="35" t="s">
        <v>51</v>
      </c>
      <c r="K55" s="35">
        <v>24781</v>
      </c>
      <c r="L55" s="35"/>
      <c r="M55" s="35"/>
      <c r="N55" s="35"/>
      <c r="O55" s="35"/>
      <c r="P55" s="35"/>
      <c r="Q55" s="36"/>
      <c r="R55" s="36">
        <f t="shared" si="2"/>
        <v>0.24</v>
      </c>
      <c r="S55" s="39">
        <v>0.5</v>
      </c>
      <c r="T55" s="36">
        <v>0.55000000000000004</v>
      </c>
    </row>
    <row r="56" spans="1:20" x14ac:dyDescent="0.25">
      <c r="A56" s="30">
        <f t="shared" si="1"/>
        <v>46</v>
      </c>
      <c r="B56" s="32"/>
      <c r="C56" s="32" t="s">
        <v>1251</v>
      </c>
      <c r="D56" s="102">
        <v>48</v>
      </c>
      <c r="E56" s="102"/>
      <c r="F56" s="33">
        <v>0.04</v>
      </c>
      <c r="G56" s="33" t="s">
        <v>1263</v>
      </c>
      <c r="H56" s="40">
        <v>1</v>
      </c>
      <c r="I56" s="89">
        <v>4</v>
      </c>
      <c r="J56" s="35" t="s">
        <v>64</v>
      </c>
      <c r="K56" s="35">
        <v>25034</v>
      </c>
      <c r="L56" s="35"/>
      <c r="M56" s="35"/>
      <c r="N56" s="35"/>
      <c r="O56" s="35"/>
      <c r="P56" s="35"/>
      <c r="Q56" s="36"/>
      <c r="R56" s="36">
        <f t="shared" si="2"/>
        <v>0.16</v>
      </c>
      <c r="S56" s="39">
        <v>0.6</v>
      </c>
      <c r="T56" s="36">
        <v>1.1000000000000001</v>
      </c>
    </row>
    <row r="57" spans="1:20" x14ac:dyDescent="0.25">
      <c r="A57" s="30">
        <f t="shared" si="1"/>
        <v>47</v>
      </c>
      <c r="B57" s="32"/>
      <c r="C57" s="32" t="s">
        <v>1251</v>
      </c>
      <c r="D57" s="102">
        <v>49</v>
      </c>
      <c r="E57" s="102"/>
      <c r="F57" s="33">
        <v>0.06</v>
      </c>
      <c r="G57" s="33" t="s">
        <v>1264</v>
      </c>
      <c r="H57" s="40">
        <v>1</v>
      </c>
      <c r="I57" s="89">
        <v>4</v>
      </c>
      <c r="J57" s="35" t="s">
        <v>46</v>
      </c>
      <c r="K57" s="35">
        <v>25761</v>
      </c>
      <c r="L57" s="35"/>
      <c r="M57" s="35"/>
      <c r="N57" s="35"/>
      <c r="O57" s="35"/>
      <c r="P57" s="35"/>
      <c r="Q57" s="36"/>
      <c r="R57" s="36">
        <f t="shared" si="2"/>
        <v>0.24</v>
      </c>
      <c r="S57" s="39">
        <v>0.5</v>
      </c>
      <c r="T57" s="36">
        <v>0.7</v>
      </c>
    </row>
    <row r="58" spans="1:20" x14ac:dyDescent="0.25">
      <c r="A58" s="30">
        <f t="shared" si="1"/>
        <v>48</v>
      </c>
      <c r="B58" s="32"/>
      <c r="C58" s="32" t="s">
        <v>1251</v>
      </c>
      <c r="D58" s="102">
        <v>50</v>
      </c>
      <c r="E58" s="102"/>
      <c r="F58" s="33">
        <v>0.05</v>
      </c>
      <c r="G58" s="33" t="s">
        <v>1263</v>
      </c>
      <c r="H58" s="40">
        <v>1</v>
      </c>
      <c r="I58" s="89">
        <v>4</v>
      </c>
      <c r="J58" s="35" t="s">
        <v>64</v>
      </c>
      <c r="K58" s="35">
        <v>26052</v>
      </c>
      <c r="L58" s="35"/>
      <c r="M58" s="35"/>
      <c r="N58" s="35"/>
      <c r="O58" s="35"/>
      <c r="P58" s="35"/>
      <c r="Q58" s="36"/>
      <c r="R58" s="36">
        <f t="shared" si="2"/>
        <v>0.2</v>
      </c>
      <c r="S58" s="39">
        <v>0.6</v>
      </c>
      <c r="T58" s="36">
        <v>1</v>
      </c>
    </row>
    <row r="59" spans="1:20" x14ac:dyDescent="0.25">
      <c r="A59" s="30">
        <f t="shared" si="1"/>
        <v>49</v>
      </c>
      <c r="B59" s="32"/>
      <c r="C59" s="32" t="s">
        <v>1251</v>
      </c>
      <c r="D59" s="102">
        <v>51</v>
      </c>
      <c r="E59" s="102"/>
      <c r="F59" s="33">
        <v>7.0000000000000007E-2</v>
      </c>
      <c r="G59" s="33" t="s">
        <v>1265</v>
      </c>
      <c r="H59" s="40">
        <v>1</v>
      </c>
      <c r="I59" s="89">
        <v>4</v>
      </c>
      <c r="J59" s="35" t="s">
        <v>51</v>
      </c>
      <c r="K59" s="35">
        <v>26046</v>
      </c>
      <c r="L59" s="35"/>
      <c r="M59" s="35"/>
      <c r="N59" s="35"/>
      <c r="O59" s="35"/>
      <c r="P59" s="35"/>
      <c r="Q59" s="36"/>
      <c r="R59" s="36">
        <f t="shared" si="2"/>
        <v>0.28000000000000003</v>
      </c>
      <c r="S59" s="39">
        <v>0.35</v>
      </c>
      <c r="T59" s="36">
        <v>0.6</v>
      </c>
    </row>
    <row r="60" spans="1:20" x14ac:dyDescent="0.25">
      <c r="A60" s="30">
        <f t="shared" si="1"/>
        <v>50</v>
      </c>
      <c r="B60" s="31" t="s">
        <v>42</v>
      </c>
      <c r="C60" s="32" t="s">
        <v>1251</v>
      </c>
      <c r="D60" s="102">
        <v>53</v>
      </c>
      <c r="E60" s="102"/>
      <c r="F60" s="33">
        <v>7.0000000000000007E-2</v>
      </c>
      <c r="G60" s="33" t="s">
        <v>1266</v>
      </c>
      <c r="H60" s="40">
        <v>1</v>
      </c>
      <c r="I60" s="89">
        <v>4</v>
      </c>
      <c r="J60" s="35" t="s">
        <v>57</v>
      </c>
      <c r="K60" s="35">
        <v>26225</v>
      </c>
      <c r="L60" s="35"/>
      <c r="M60" s="35"/>
      <c r="N60" s="35"/>
      <c r="O60" s="35"/>
      <c r="P60" s="35"/>
      <c r="Q60" s="36"/>
      <c r="R60" s="36">
        <f t="shared" si="2"/>
        <v>0.28000000000000003</v>
      </c>
      <c r="S60" s="39">
        <v>0.4</v>
      </c>
      <c r="T60" s="36">
        <v>0.8</v>
      </c>
    </row>
    <row r="61" spans="1:20" x14ac:dyDescent="0.25">
      <c r="A61" s="30">
        <f t="shared" si="1"/>
        <v>51</v>
      </c>
      <c r="B61" s="32"/>
      <c r="C61" s="32" t="s">
        <v>1251</v>
      </c>
      <c r="D61" s="102">
        <v>54</v>
      </c>
      <c r="E61" s="102"/>
      <c r="F61" s="33">
        <v>7.0000000000000007E-2</v>
      </c>
      <c r="G61" s="33" t="s">
        <v>1267</v>
      </c>
      <c r="H61" s="40">
        <v>1</v>
      </c>
      <c r="I61" s="89">
        <v>4</v>
      </c>
      <c r="J61" s="35" t="s">
        <v>57</v>
      </c>
      <c r="K61" s="35">
        <v>26397</v>
      </c>
      <c r="L61" s="35"/>
      <c r="M61" s="35"/>
      <c r="N61" s="35"/>
      <c r="O61" s="35"/>
      <c r="P61" s="35"/>
      <c r="Q61" s="36"/>
      <c r="R61" s="36">
        <f t="shared" si="2"/>
        <v>0.28000000000000003</v>
      </c>
      <c r="S61" s="39">
        <v>0.5</v>
      </c>
      <c r="T61" s="36">
        <v>1.6</v>
      </c>
    </row>
    <row r="62" spans="1:20" x14ac:dyDescent="0.25">
      <c r="A62" s="30">
        <f t="shared" si="1"/>
        <v>52</v>
      </c>
      <c r="B62" s="32"/>
      <c r="C62" s="32" t="s">
        <v>1251</v>
      </c>
      <c r="D62" s="102">
        <v>55</v>
      </c>
      <c r="E62" s="102"/>
      <c r="F62" s="33">
        <v>7.0000000000000007E-2</v>
      </c>
      <c r="G62" s="33" t="s">
        <v>1261</v>
      </c>
      <c r="H62" s="40">
        <v>1</v>
      </c>
      <c r="I62" s="89">
        <v>4</v>
      </c>
      <c r="J62" s="35" t="s">
        <v>57</v>
      </c>
      <c r="K62" s="35">
        <v>26435</v>
      </c>
      <c r="L62" s="35"/>
      <c r="M62" s="35"/>
      <c r="N62" s="35"/>
      <c r="O62" s="35"/>
      <c r="P62" s="35"/>
      <c r="Q62" s="36"/>
      <c r="R62" s="36">
        <f t="shared" si="2"/>
        <v>0.28000000000000003</v>
      </c>
      <c r="S62" s="39">
        <v>0.4</v>
      </c>
      <c r="T62" s="36">
        <v>0.85</v>
      </c>
    </row>
    <row r="63" spans="1:20" x14ac:dyDescent="0.25">
      <c r="A63" s="30">
        <f t="shared" si="1"/>
        <v>53</v>
      </c>
      <c r="B63" s="32"/>
      <c r="C63" s="32" t="s">
        <v>1251</v>
      </c>
      <c r="D63" s="102">
        <v>56</v>
      </c>
      <c r="E63" s="102"/>
      <c r="F63" s="33">
        <v>0.1</v>
      </c>
      <c r="G63" s="33" t="s">
        <v>902</v>
      </c>
      <c r="H63" s="40">
        <v>1</v>
      </c>
      <c r="I63" s="89">
        <v>4</v>
      </c>
      <c r="J63" s="35" t="s">
        <v>64</v>
      </c>
      <c r="K63" s="35">
        <v>26413</v>
      </c>
      <c r="L63" s="35"/>
      <c r="M63" s="35"/>
      <c r="N63" s="35"/>
      <c r="O63" s="35"/>
      <c r="P63" s="35"/>
      <c r="Q63" s="36"/>
      <c r="R63" s="36">
        <f t="shared" si="2"/>
        <v>0.4</v>
      </c>
      <c r="S63" s="39">
        <v>0</v>
      </c>
      <c r="T63" s="36">
        <v>1.25</v>
      </c>
    </row>
    <row r="64" spans="1:20" x14ac:dyDescent="0.25">
      <c r="A64" s="30">
        <f t="shared" si="1"/>
        <v>54</v>
      </c>
      <c r="B64" s="32"/>
      <c r="C64" s="32" t="s">
        <v>1251</v>
      </c>
      <c r="D64" s="102">
        <v>57</v>
      </c>
      <c r="E64" s="102"/>
      <c r="F64" s="33">
        <v>0.1</v>
      </c>
      <c r="G64" s="33" t="s">
        <v>1268</v>
      </c>
      <c r="H64" s="40">
        <v>1</v>
      </c>
      <c r="I64" s="89">
        <v>4</v>
      </c>
      <c r="J64" s="35" t="s">
        <v>46</v>
      </c>
      <c r="K64" s="35">
        <v>26635</v>
      </c>
      <c r="L64" s="35"/>
      <c r="M64" s="35"/>
      <c r="N64" s="35"/>
      <c r="O64" s="35"/>
      <c r="P64" s="35"/>
      <c r="Q64" s="36"/>
      <c r="R64" s="36">
        <f t="shared" si="2"/>
        <v>0.4</v>
      </c>
      <c r="S64" s="39">
        <v>2.75</v>
      </c>
      <c r="T64" s="36">
        <v>5</v>
      </c>
    </row>
    <row r="65" spans="1:20" x14ac:dyDescent="0.25">
      <c r="A65" s="30">
        <f t="shared" si="1"/>
        <v>55</v>
      </c>
      <c r="B65" s="32"/>
      <c r="C65" s="32" t="s">
        <v>1251</v>
      </c>
      <c r="D65" s="102">
        <v>58</v>
      </c>
      <c r="E65" s="102"/>
      <c r="F65" s="33">
        <v>0.15</v>
      </c>
      <c r="G65" s="33" t="s">
        <v>894</v>
      </c>
      <c r="H65" s="40">
        <v>1</v>
      </c>
      <c r="I65" s="89">
        <v>4</v>
      </c>
      <c r="J65" s="35" t="s">
        <v>51</v>
      </c>
      <c r="K65" s="35">
        <v>26483</v>
      </c>
      <c r="L65" s="35"/>
      <c r="M65" s="35"/>
      <c r="N65" s="35"/>
      <c r="O65" s="35"/>
      <c r="P65" s="35"/>
      <c r="Q65" s="36"/>
      <c r="R65" s="36">
        <f t="shared" si="2"/>
        <v>0.6</v>
      </c>
      <c r="S65" s="39">
        <v>1.52</v>
      </c>
      <c r="T65" s="36">
        <v>1.5</v>
      </c>
    </row>
    <row r="66" spans="1:20" x14ac:dyDescent="0.25">
      <c r="A66" s="30">
        <f t="shared" si="1"/>
        <v>56</v>
      </c>
      <c r="B66" s="32"/>
      <c r="C66" s="32" t="s">
        <v>1251</v>
      </c>
      <c r="D66" s="102">
        <v>59</v>
      </c>
      <c r="E66" s="102"/>
      <c r="F66" s="33">
        <v>0.25</v>
      </c>
      <c r="G66" s="33" t="s">
        <v>1269</v>
      </c>
      <c r="H66" s="40">
        <v>1</v>
      </c>
      <c r="I66" s="89">
        <v>4</v>
      </c>
      <c r="J66" s="35" t="s">
        <v>64</v>
      </c>
      <c r="K66" s="35">
        <v>26570</v>
      </c>
      <c r="L66" s="35"/>
      <c r="M66" s="35"/>
      <c r="N66" s="35"/>
      <c r="O66" s="35"/>
      <c r="P66" s="35"/>
      <c r="Q66" s="36" t="s">
        <v>365</v>
      </c>
      <c r="R66" s="36">
        <f t="shared" si="2"/>
        <v>1</v>
      </c>
      <c r="S66" s="39">
        <v>1.6</v>
      </c>
      <c r="T66" s="36">
        <v>2</v>
      </c>
    </row>
    <row r="67" spans="1:20" x14ac:dyDescent="0.25">
      <c r="A67" s="30">
        <f t="shared" si="1"/>
        <v>57</v>
      </c>
      <c r="B67" s="32"/>
      <c r="C67" s="32" t="s">
        <v>1251</v>
      </c>
      <c r="D67" s="102">
        <v>60</v>
      </c>
      <c r="E67" s="102"/>
      <c r="F67" s="33">
        <v>7.0000000000000007E-2</v>
      </c>
      <c r="G67" s="33" t="s">
        <v>1265</v>
      </c>
      <c r="H67" s="40">
        <v>1</v>
      </c>
      <c r="I67" s="89">
        <v>4</v>
      </c>
      <c r="J67" s="35" t="s">
        <v>51</v>
      </c>
      <c r="K67" s="35">
        <v>26445</v>
      </c>
      <c r="L67" s="35"/>
      <c r="M67" s="35"/>
      <c r="N67" s="35"/>
      <c r="O67" s="35"/>
      <c r="P67" s="35"/>
      <c r="Q67" s="36"/>
      <c r="R67" s="36">
        <f t="shared" si="2"/>
        <v>0.28000000000000003</v>
      </c>
      <c r="S67" s="39">
        <v>0.4</v>
      </c>
      <c r="T67" s="36">
        <v>0.6</v>
      </c>
    </row>
    <row r="68" spans="1:20" x14ac:dyDescent="0.25">
      <c r="A68" s="30">
        <f t="shared" si="1"/>
        <v>58</v>
      </c>
      <c r="B68" s="32"/>
      <c r="C68" s="32" t="s">
        <v>1251</v>
      </c>
      <c r="D68" s="102">
        <v>62</v>
      </c>
      <c r="E68" s="102"/>
      <c r="F68" s="33">
        <v>0.13</v>
      </c>
      <c r="G68" s="33" t="s">
        <v>894</v>
      </c>
      <c r="H68" s="40">
        <v>1</v>
      </c>
      <c r="I68" s="89">
        <v>4</v>
      </c>
      <c r="J68" s="35" t="s">
        <v>46</v>
      </c>
      <c r="K68" s="35">
        <v>26965</v>
      </c>
      <c r="L68" s="35"/>
      <c r="M68" s="35"/>
      <c r="N68" s="35"/>
      <c r="O68" s="35"/>
      <c r="P68" s="35"/>
      <c r="Q68" s="36" t="s">
        <v>365</v>
      </c>
      <c r="R68" s="36">
        <f t="shared" si="2"/>
        <v>0.52</v>
      </c>
      <c r="S68" s="39">
        <v>0.7</v>
      </c>
      <c r="T68" s="36">
        <v>1.65</v>
      </c>
    </row>
    <row r="69" spans="1:20" x14ac:dyDescent="0.25">
      <c r="A69" s="30">
        <f t="shared" si="1"/>
        <v>59</v>
      </c>
      <c r="B69" s="32"/>
      <c r="C69" s="32" t="s">
        <v>1251</v>
      </c>
      <c r="D69" s="102">
        <v>63</v>
      </c>
      <c r="E69" s="102"/>
      <c r="F69" s="33">
        <v>0.15</v>
      </c>
      <c r="G69" s="33" t="s">
        <v>894</v>
      </c>
      <c r="H69" s="40">
        <v>1</v>
      </c>
      <c r="I69" s="89">
        <v>4</v>
      </c>
      <c r="J69" s="35" t="s">
        <v>46</v>
      </c>
      <c r="K69" s="35">
        <v>28336</v>
      </c>
      <c r="L69" s="35"/>
      <c r="M69" s="35"/>
      <c r="N69" s="35"/>
      <c r="O69" s="35"/>
      <c r="P69" s="35"/>
      <c r="Q69" s="36" t="s">
        <v>365</v>
      </c>
      <c r="R69" s="36">
        <f t="shared" si="2"/>
        <v>0.6</v>
      </c>
      <c r="S69" s="39">
        <v>0.7</v>
      </c>
      <c r="T69" s="36">
        <v>1.25</v>
      </c>
    </row>
    <row r="70" spans="1:20" x14ac:dyDescent="0.25">
      <c r="A70" s="30">
        <f t="shared" si="1"/>
        <v>60</v>
      </c>
      <c r="B70" s="32"/>
      <c r="C70" s="32" t="s">
        <v>1251</v>
      </c>
      <c r="D70" s="102">
        <v>64</v>
      </c>
      <c r="E70" s="102"/>
      <c r="F70" s="33">
        <v>0.08</v>
      </c>
      <c r="G70" s="33" t="s">
        <v>1270</v>
      </c>
      <c r="H70" s="40">
        <v>1</v>
      </c>
      <c r="I70" s="89">
        <v>4</v>
      </c>
      <c r="J70" s="35" t="s">
        <v>57</v>
      </c>
      <c r="K70" s="35">
        <v>27366</v>
      </c>
      <c r="L70" s="35"/>
      <c r="M70" s="35"/>
      <c r="N70" s="35"/>
      <c r="O70" s="35"/>
      <c r="P70" s="35"/>
      <c r="Q70" s="36" t="s">
        <v>365</v>
      </c>
      <c r="R70" s="36">
        <f t="shared" si="2"/>
        <v>0.32</v>
      </c>
      <c r="S70" s="39">
        <v>0.4</v>
      </c>
      <c r="T70" s="36">
        <v>0.65</v>
      </c>
    </row>
    <row r="71" spans="1:20" x14ac:dyDescent="0.25">
      <c r="A71" s="30">
        <f t="shared" si="1"/>
        <v>61</v>
      </c>
      <c r="B71" s="32"/>
      <c r="C71" s="32" t="s">
        <v>1251</v>
      </c>
      <c r="D71" s="102">
        <v>66</v>
      </c>
      <c r="E71" s="102"/>
      <c r="F71" s="33">
        <v>0.15</v>
      </c>
      <c r="G71" s="33" t="s">
        <v>1271</v>
      </c>
      <c r="H71" s="40">
        <v>1</v>
      </c>
      <c r="I71" s="89">
        <v>4</v>
      </c>
      <c r="J71" s="35" t="s">
        <v>64</v>
      </c>
      <c r="K71" s="35">
        <v>27466</v>
      </c>
      <c r="L71" s="35"/>
      <c r="M71" s="35"/>
      <c r="N71" s="35"/>
      <c r="O71" s="35"/>
      <c r="P71" s="35"/>
      <c r="Q71" s="36"/>
      <c r="R71" s="36">
        <f t="shared" si="2"/>
        <v>0.6</v>
      </c>
      <c r="S71" s="39">
        <v>1.25</v>
      </c>
      <c r="T71" s="36">
        <v>2.25</v>
      </c>
    </row>
    <row r="72" spans="1:20" x14ac:dyDescent="0.25">
      <c r="A72" s="30">
        <f t="shared" si="1"/>
        <v>62</v>
      </c>
      <c r="B72" s="32"/>
      <c r="C72" s="32" t="s">
        <v>1251</v>
      </c>
      <c r="D72" s="102">
        <v>67</v>
      </c>
      <c r="E72" s="102"/>
      <c r="F72" s="33">
        <v>0.06</v>
      </c>
      <c r="G72" s="33" t="s">
        <v>1272</v>
      </c>
      <c r="H72" s="40">
        <v>1</v>
      </c>
      <c r="I72" s="89">
        <v>4</v>
      </c>
      <c r="J72" s="35" t="s">
        <v>51</v>
      </c>
      <c r="K72" s="35">
        <v>27391</v>
      </c>
      <c r="L72" s="35"/>
      <c r="M72" s="35"/>
      <c r="N72" s="35"/>
      <c r="O72" s="35"/>
      <c r="P72" s="35"/>
      <c r="Q72" s="36" t="s">
        <v>365</v>
      </c>
      <c r="R72" s="36">
        <f t="shared" si="2"/>
        <v>0.24</v>
      </c>
      <c r="S72" s="39">
        <v>0.75</v>
      </c>
      <c r="T72" s="36">
        <v>1.4</v>
      </c>
    </row>
    <row r="73" spans="1:20" x14ac:dyDescent="0.25">
      <c r="A73" s="30">
        <f t="shared" si="1"/>
        <v>63</v>
      </c>
      <c r="B73" s="32"/>
      <c r="C73" s="32" t="s">
        <v>1251</v>
      </c>
      <c r="D73" s="102">
        <v>68</v>
      </c>
      <c r="E73" s="102"/>
      <c r="F73" s="33">
        <v>0.08</v>
      </c>
      <c r="G73" s="33" t="s">
        <v>1273</v>
      </c>
      <c r="H73" s="40">
        <v>1</v>
      </c>
      <c r="I73" s="89">
        <v>4</v>
      </c>
      <c r="J73" s="35" t="s">
        <v>64</v>
      </c>
      <c r="K73" s="35">
        <v>27497</v>
      </c>
      <c r="L73" s="35"/>
      <c r="M73" s="35"/>
      <c r="N73" s="35"/>
      <c r="O73" s="35"/>
      <c r="P73" s="35"/>
      <c r="Q73" s="36"/>
      <c r="R73" s="36">
        <f t="shared" si="2"/>
        <v>0.32</v>
      </c>
      <c r="S73" s="39">
        <v>0.6</v>
      </c>
      <c r="T73" s="36">
        <v>1</v>
      </c>
    </row>
    <row r="74" spans="1:20" x14ac:dyDescent="0.25">
      <c r="A74" s="30">
        <f t="shared" si="1"/>
        <v>64</v>
      </c>
      <c r="B74" s="32"/>
      <c r="C74" s="32" t="s">
        <v>1251</v>
      </c>
      <c r="D74" s="102">
        <v>69</v>
      </c>
      <c r="E74" s="102"/>
      <c r="F74" s="33">
        <v>0.08</v>
      </c>
      <c r="G74" s="33" t="s">
        <v>1274</v>
      </c>
      <c r="H74" s="40">
        <v>1</v>
      </c>
      <c r="I74" s="89">
        <v>4</v>
      </c>
      <c r="J74" s="35" t="s">
        <v>57</v>
      </c>
      <c r="K74" s="35">
        <v>27862</v>
      </c>
      <c r="L74" s="35"/>
      <c r="M74" s="35"/>
      <c r="N74" s="35"/>
      <c r="O74" s="35"/>
      <c r="P74" s="35"/>
      <c r="Q74" s="36"/>
      <c r="R74" s="36">
        <f t="shared" si="2"/>
        <v>0.32</v>
      </c>
      <c r="S74" s="39">
        <v>0.75</v>
      </c>
      <c r="T74" s="36">
        <v>1.6</v>
      </c>
    </row>
    <row r="75" spans="1:20" x14ac:dyDescent="0.25">
      <c r="A75" s="30">
        <f t="shared" ref="A75:A86" si="4">A74+1</f>
        <v>65</v>
      </c>
      <c r="B75" s="32"/>
      <c r="C75" s="32" t="s">
        <v>1251</v>
      </c>
      <c r="D75" s="102">
        <v>70</v>
      </c>
      <c r="E75" s="102"/>
      <c r="F75" s="33">
        <v>0.08</v>
      </c>
      <c r="G75" s="33" t="s">
        <v>1275</v>
      </c>
      <c r="H75" s="40">
        <v>1</v>
      </c>
      <c r="I75" s="89">
        <v>4</v>
      </c>
      <c r="J75" s="35" t="s">
        <v>51</v>
      </c>
      <c r="K75" s="35">
        <v>29019</v>
      </c>
      <c r="L75" s="35"/>
      <c r="M75" s="35"/>
      <c r="N75" s="35"/>
      <c r="O75" s="35"/>
      <c r="P75" s="35"/>
      <c r="Q75" s="36"/>
      <c r="R75" s="36">
        <f t="shared" ref="R75:R87" si="5">IF(F75*I75&gt;0,F75*I75," ")</f>
        <v>0.32</v>
      </c>
      <c r="S75" s="39">
        <v>0.75</v>
      </c>
      <c r="T75" s="36">
        <v>1.2</v>
      </c>
    </row>
    <row r="76" spans="1:20" x14ac:dyDescent="0.25">
      <c r="A76" s="30">
        <f t="shared" si="4"/>
        <v>66</v>
      </c>
      <c r="B76" s="32"/>
      <c r="C76" s="32" t="s">
        <v>1251</v>
      </c>
      <c r="D76" s="102">
        <v>70</v>
      </c>
      <c r="E76" s="102"/>
      <c r="F76" s="33">
        <v>0.08</v>
      </c>
      <c r="G76" s="33" t="s">
        <v>1275</v>
      </c>
      <c r="H76" s="40">
        <v>1</v>
      </c>
      <c r="I76" s="89">
        <v>50</v>
      </c>
      <c r="J76" s="35" t="s">
        <v>57</v>
      </c>
      <c r="K76" s="35">
        <v>29022</v>
      </c>
      <c r="L76" s="35"/>
      <c r="M76" s="35"/>
      <c r="N76" s="35"/>
      <c r="O76" s="35"/>
      <c r="P76" s="35"/>
      <c r="Q76" s="36"/>
      <c r="R76" s="36">
        <f t="shared" si="5"/>
        <v>4</v>
      </c>
      <c r="S76" s="39">
        <v>0</v>
      </c>
      <c r="T76" s="36">
        <v>12.5</v>
      </c>
    </row>
    <row r="77" spans="1:20" x14ac:dyDescent="0.25">
      <c r="A77" s="30">
        <f t="shared" si="4"/>
        <v>67</v>
      </c>
      <c r="B77" s="32"/>
      <c r="C77" s="32" t="s">
        <v>1251</v>
      </c>
      <c r="D77" s="102">
        <v>71</v>
      </c>
      <c r="E77" s="102"/>
      <c r="F77" s="33">
        <v>0.2</v>
      </c>
      <c r="G77" s="33" t="s">
        <v>1276</v>
      </c>
      <c r="H77" s="40">
        <v>1</v>
      </c>
      <c r="I77" s="89">
        <v>4</v>
      </c>
      <c r="J77" s="35" t="s">
        <v>46</v>
      </c>
      <c r="K77" s="35">
        <v>29073</v>
      </c>
      <c r="L77" s="35"/>
      <c r="M77" s="35"/>
      <c r="N77" s="35"/>
      <c r="O77" s="35"/>
      <c r="P77" s="35"/>
      <c r="Q77" s="36"/>
      <c r="R77" s="36">
        <f t="shared" si="5"/>
        <v>0.8</v>
      </c>
      <c r="S77" s="39">
        <v>1.5</v>
      </c>
      <c r="T77" s="36">
        <v>3.25</v>
      </c>
    </row>
    <row r="78" spans="1:20" x14ac:dyDescent="0.25">
      <c r="A78" s="30">
        <f t="shared" si="4"/>
        <v>68</v>
      </c>
      <c r="B78" s="32"/>
      <c r="C78" s="32" t="s">
        <v>1251</v>
      </c>
      <c r="D78" s="102">
        <v>72</v>
      </c>
      <c r="E78" s="102"/>
      <c r="F78" s="33">
        <v>0.1</v>
      </c>
      <c r="G78" s="131" t="s">
        <v>1277</v>
      </c>
      <c r="H78" s="40">
        <v>1</v>
      </c>
      <c r="I78" s="89">
        <v>4</v>
      </c>
      <c r="J78" s="35" t="s">
        <v>46</v>
      </c>
      <c r="K78" s="35">
        <v>31894</v>
      </c>
      <c r="L78" s="35"/>
      <c r="M78" s="35"/>
      <c r="N78" s="35"/>
      <c r="O78" s="35"/>
      <c r="P78" s="35"/>
      <c r="Q78" s="36"/>
      <c r="R78" s="36">
        <f t="shared" si="5"/>
        <v>0.4</v>
      </c>
      <c r="S78" s="39">
        <v>0.65</v>
      </c>
      <c r="T78" s="36">
        <v>0.9</v>
      </c>
    </row>
    <row r="79" spans="1:20" x14ac:dyDescent="0.25">
      <c r="A79" s="30">
        <f t="shared" si="4"/>
        <v>69</v>
      </c>
      <c r="B79" s="32"/>
      <c r="C79" s="32" t="s">
        <v>1251</v>
      </c>
      <c r="D79" s="102">
        <v>74</v>
      </c>
      <c r="E79" s="102"/>
      <c r="F79" s="33">
        <v>0.1</v>
      </c>
      <c r="G79" s="131" t="s">
        <v>1278</v>
      </c>
      <c r="H79" s="40">
        <v>1</v>
      </c>
      <c r="I79" s="89">
        <v>4</v>
      </c>
      <c r="J79" s="35" t="s">
        <v>57</v>
      </c>
      <c r="K79" s="35">
        <v>29679</v>
      </c>
      <c r="L79" s="35"/>
      <c r="M79" s="35"/>
      <c r="N79" s="35"/>
      <c r="O79" s="35"/>
      <c r="P79" s="35"/>
      <c r="Q79" s="36"/>
      <c r="R79" s="36">
        <f t="shared" si="5"/>
        <v>0.4</v>
      </c>
      <c r="S79" s="39">
        <v>0.7</v>
      </c>
      <c r="T79" s="36">
        <v>1.3</v>
      </c>
    </row>
    <row r="80" spans="1:20" x14ac:dyDescent="0.25">
      <c r="A80" s="30">
        <f t="shared" si="4"/>
        <v>70</v>
      </c>
      <c r="B80" s="32"/>
      <c r="C80" s="32" t="s">
        <v>1251</v>
      </c>
      <c r="D80" s="102">
        <v>75</v>
      </c>
      <c r="E80" s="102"/>
      <c r="F80" s="33">
        <v>0.2</v>
      </c>
      <c r="G80" s="131" t="s">
        <v>1279</v>
      </c>
      <c r="H80" s="40">
        <v>1</v>
      </c>
      <c r="I80" s="89">
        <v>4</v>
      </c>
      <c r="J80" s="35" t="s">
        <v>51</v>
      </c>
      <c r="K80" s="35">
        <v>30606</v>
      </c>
      <c r="L80" s="35"/>
      <c r="M80" s="35"/>
      <c r="N80" s="35"/>
      <c r="O80" s="35"/>
      <c r="P80" s="35"/>
      <c r="Q80" s="36"/>
      <c r="R80" s="36">
        <f t="shared" si="5"/>
        <v>0.8</v>
      </c>
      <c r="S80" s="39">
        <v>2.68</v>
      </c>
      <c r="T80" s="36">
        <v>1.75</v>
      </c>
    </row>
    <row r="81" spans="1:20" x14ac:dyDescent="0.25">
      <c r="A81" s="30">
        <f t="shared" si="4"/>
        <v>71</v>
      </c>
      <c r="B81" s="32"/>
      <c r="C81" s="32" t="s">
        <v>1251</v>
      </c>
      <c r="D81" s="102">
        <v>76</v>
      </c>
      <c r="E81" s="102"/>
      <c r="F81" s="33">
        <v>0.1</v>
      </c>
      <c r="G81" s="33" t="s">
        <v>1280</v>
      </c>
      <c r="H81" s="40">
        <v>1</v>
      </c>
      <c r="I81" s="89">
        <v>4</v>
      </c>
      <c r="J81" s="35" t="s">
        <v>64</v>
      </c>
      <c r="K81" s="35">
        <v>31387</v>
      </c>
      <c r="L81" s="35"/>
      <c r="M81" s="35"/>
      <c r="N81" s="35"/>
      <c r="O81" s="35"/>
      <c r="P81" s="35"/>
      <c r="Q81" s="36"/>
      <c r="R81" s="36">
        <f t="shared" si="5"/>
        <v>0.4</v>
      </c>
      <c r="S81" s="39">
        <v>0.75</v>
      </c>
      <c r="T81" s="36">
        <v>1.1000000000000001</v>
      </c>
    </row>
    <row r="82" spans="1:20" x14ac:dyDescent="0.25">
      <c r="A82" s="30">
        <f t="shared" si="4"/>
        <v>72</v>
      </c>
      <c r="B82" s="32"/>
      <c r="C82" s="32" t="s">
        <v>1251</v>
      </c>
      <c r="D82" s="102">
        <v>77</v>
      </c>
      <c r="E82" s="102"/>
      <c r="F82" s="33">
        <v>0.09</v>
      </c>
      <c r="G82" s="33" t="s">
        <v>1281</v>
      </c>
      <c r="H82" s="40">
        <v>1</v>
      </c>
      <c r="I82" s="89">
        <v>4</v>
      </c>
      <c r="J82" s="35" t="s">
        <v>46</v>
      </c>
      <c r="K82" s="35">
        <v>32945</v>
      </c>
      <c r="L82" s="35"/>
      <c r="M82" s="35"/>
      <c r="N82" s="35"/>
      <c r="O82" s="35"/>
      <c r="P82" s="35"/>
      <c r="Q82" s="36"/>
      <c r="R82" s="36">
        <f t="shared" si="5"/>
        <v>0.36</v>
      </c>
      <c r="S82" s="39">
        <v>0.65</v>
      </c>
      <c r="T82" s="36">
        <v>0.9</v>
      </c>
    </row>
    <row r="83" spans="1:20" x14ac:dyDescent="0.25">
      <c r="A83" s="30">
        <f t="shared" si="4"/>
        <v>73</v>
      </c>
      <c r="B83" s="32"/>
      <c r="C83" s="32" t="s">
        <v>1251</v>
      </c>
      <c r="D83" s="102">
        <v>78</v>
      </c>
      <c r="E83" s="102"/>
      <c r="F83" s="33">
        <v>0.11</v>
      </c>
      <c r="G83" s="33" t="s">
        <v>1265</v>
      </c>
      <c r="H83" s="40">
        <v>1</v>
      </c>
      <c r="I83" s="89">
        <v>4</v>
      </c>
      <c r="J83" s="35" t="s">
        <v>51</v>
      </c>
      <c r="K83" s="35">
        <v>32942</v>
      </c>
      <c r="L83" s="35"/>
      <c r="M83" s="35"/>
      <c r="N83" s="35"/>
      <c r="O83" s="35"/>
      <c r="P83" s="35"/>
      <c r="Q83" s="36"/>
      <c r="R83" s="36">
        <f t="shared" si="5"/>
        <v>0.44</v>
      </c>
      <c r="S83" s="39">
        <v>0.57999999999999996</v>
      </c>
      <c r="T83" s="36">
        <v>0.9</v>
      </c>
    </row>
    <row r="84" spans="1:20" x14ac:dyDescent="0.25">
      <c r="A84" s="30">
        <f t="shared" si="4"/>
        <v>74</v>
      </c>
      <c r="B84" s="32"/>
      <c r="C84" s="32" t="s">
        <v>1251</v>
      </c>
      <c r="D84" s="102">
        <v>79</v>
      </c>
      <c r="E84" s="102"/>
      <c r="F84" s="33">
        <v>0.13</v>
      </c>
      <c r="G84" s="33" t="s">
        <v>1282</v>
      </c>
      <c r="H84" s="40">
        <v>1</v>
      </c>
      <c r="I84" s="89">
        <v>4</v>
      </c>
      <c r="J84" s="35" t="s">
        <v>46</v>
      </c>
      <c r="K84" s="35">
        <v>34557</v>
      </c>
      <c r="L84" s="35"/>
      <c r="M84" s="35"/>
      <c r="N84" s="35"/>
      <c r="O84" s="35"/>
      <c r="P84" s="35"/>
      <c r="Q84" s="36"/>
      <c r="R84" s="36">
        <f t="shared" si="5"/>
        <v>0.52</v>
      </c>
      <c r="S84" s="39">
        <v>0.76</v>
      </c>
      <c r="T84" s="36">
        <v>1.1000000000000001</v>
      </c>
    </row>
    <row r="85" spans="1:20" x14ac:dyDescent="0.25">
      <c r="A85" s="30">
        <f t="shared" si="4"/>
        <v>75</v>
      </c>
      <c r="B85" s="32"/>
      <c r="C85" s="32" t="s">
        <v>1251</v>
      </c>
      <c r="D85" s="102">
        <v>80</v>
      </c>
      <c r="E85" s="102"/>
      <c r="F85" s="33">
        <v>0.17</v>
      </c>
      <c r="G85" s="33" t="s">
        <v>894</v>
      </c>
      <c r="H85" s="40">
        <v>1</v>
      </c>
      <c r="I85" s="89">
        <v>4</v>
      </c>
      <c r="J85" s="35" t="s">
        <v>57</v>
      </c>
      <c r="K85" s="35">
        <v>33093</v>
      </c>
      <c r="L85" s="35"/>
      <c r="M85" s="35"/>
      <c r="N85" s="35"/>
      <c r="O85" s="35"/>
      <c r="P85" s="35"/>
      <c r="Q85" s="36"/>
      <c r="R85" s="36">
        <f t="shared" si="5"/>
        <v>0.68</v>
      </c>
      <c r="S85" s="39">
        <v>0.89</v>
      </c>
      <c r="T85" s="36">
        <v>1.6</v>
      </c>
    </row>
    <row r="86" spans="1:20" x14ac:dyDescent="0.25">
      <c r="A86" s="30">
        <f t="shared" si="4"/>
        <v>76</v>
      </c>
      <c r="B86" s="32"/>
      <c r="C86" s="32" t="s">
        <v>1251</v>
      </c>
      <c r="D86" s="102">
        <v>81</v>
      </c>
      <c r="E86" s="102"/>
      <c r="F86" s="33">
        <v>0.21</v>
      </c>
      <c r="G86" s="131" t="s">
        <v>1279</v>
      </c>
      <c r="H86" s="40">
        <v>1</v>
      </c>
      <c r="I86" s="89">
        <v>4</v>
      </c>
      <c r="J86" s="35" t="s">
        <v>46</v>
      </c>
      <c r="K86" s="35">
        <v>33248</v>
      </c>
      <c r="L86" s="35"/>
      <c r="M86" s="35"/>
      <c r="N86" s="35"/>
      <c r="O86" s="35"/>
      <c r="P86" s="35"/>
      <c r="Q86" s="36"/>
      <c r="R86" s="36">
        <f t="shared" si="5"/>
        <v>0.84</v>
      </c>
      <c r="S86" s="39">
        <v>1.2</v>
      </c>
      <c r="T86" s="36">
        <v>2</v>
      </c>
    </row>
    <row r="87" spans="1:20" ht="16.5" thickBot="1" x14ac:dyDescent="0.3">
      <c r="A87" s="30">
        <f>A86+1</f>
        <v>77</v>
      </c>
      <c r="B87" s="32"/>
      <c r="C87" s="32" t="s">
        <v>1251</v>
      </c>
      <c r="D87" s="102">
        <v>84</v>
      </c>
      <c r="E87" s="102"/>
      <c r="F87" s="33">
        <v>0.11</v>
      </c>
      <c r="G87" s="33" t="s">
        <v>533</v>
      </c>
      <c r="H87" s="40">
        <v>1</v>
      </c>
      <c r="I87" s="89">
        <v>4</v>
      </c>
      <c r="J87" s="35" t="s">
        <v>51</v>
      </c>
      <c r="K87" s="35">
        <v>33468</v>
      </c>
      <c r="L87" s="35"/>
      <c r="M87" s="35"/>
      <c r="N87" s="35"/>
      <c r="O87" s="35"/>
      <c r="P87" s="35"/>
      <c r="Q87" s="36"/>
      <c r="R87" s="36">
        <f t="shared" si="5"/>
        <v>0.44</v>
      </c>
      <c r="S87" s="39">
        <v>0.7</v>
      </c>
      <c r="T87" s="36">
        <v>0.9</v>
      </c>
    </row>
    <row r="88" spans="1:20" ht="16.5" thickTop="1" x14ac:dyDescent="0.25">
      <c r="A88" s="42"/>
      <c r="B88" s="43" t="s">
        <v>69</v>
      </c>
      <c r="C88" s="44"/>
      <c r="D88" s="45"/>
      <c r="E88" s="44"/>
      <c r="F88" s="46"/>
      <c r="G88" s="44"/>
      <c r="H88" s="44"/>
      <c r="I88" s="44"/>
      <c r="J88" s="47"/>
      <c r="K88" s="48"/>
      <c r="L88" s="48"/>
      <c r="M88" s="48"/>
      <c r="N88" s="48"/>
      <c r="O88" s="48"/>
      <c r="P88" s="48"/>
      <c r="Q88" s="49"/>
      <c r="R88" s="49"/>
      <c r="S88" s="50"/>
      <c r="T88" s="51"/>
    </row>
    <row r="89" spans="1:20" ht="16.5" thickBot="1" x14ac:dyDescent="0.3">
      <c r="A89" s="52"/>
      <c r="B89" s="53" t="s">
        <v>70</v>
      </c>
      <c r="C89" s="54"/>
      <c r="D89" s="55"/>
      <c r="E89" s="54"/>
      <c r="F89" s="56"/>
      <c r="G89" s="54"/>
      <c r="H89" s="54"/>
      <c r="I89" s="54"/>
      <c r="J89" s="57"/>
      <c r="K89" s="48"/>
      <c r="L89" s="48"/>
      <c r="M89" s="48"/>
      <c r="N89" s="48"/>
      <c r="O89" s="48"/>
      <c r="P89" s="48"/>
      <c r="Q89" s="58" t="s">
        <v>12</v>
      </c>
      <c r="R89" s="59"/>
      <c r="S89" s="59"/>
      <c r="T89" s="60"/>
    </row>
    <row r="90" spans="1:20" x14ac:dyDescent="0.25">
      <c r="A90" s="52"/>
      <c r="B90" s="53" t="s">
        <v>71</v>
      </c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63" t="s">
        <v>72</v>
      </c>
      <c r="R90" s="64"/>
      <c r="S90" s="65"/>
      <c r="T90" s="66">
        <f>SUM(R10:R87)</f>
        <v>26.719999999999995</v>
      </c>
    </row>
    <row r="91" spans="1:20" x14ac:dyDescent="0.25">
      <c r="A91" s="52"/>
      <c r="B91" s="53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63" t="s">
        <v>73</v>
      </c>
      <c r="R91" s="64"/>
      <c r="S91" s="65"/>
      <c r="T91" s="66">
        <f>SUM(S10:S87)</f>
        <v>90.720000000000027</v>
      </c>
    </row>
    <row r="92" spans="1:20" x14ac:dyDescent="0.25">
      <c r="A92" s="52"/>
      <c r="B92" s="67"/>
      <c r="C92" s="54"/>
      <c r="D92" s="55"/>
      <c r="E92" s="61"/>
      <c r="F92" s="62"/>
      <c r="G92" s="61"/>
      <c r="H92" s="61"/>
      <c r="I92" s="54"/>
      <c r="J92" s="57"/>
      <c r="K92" s="48"/>
      <c r="L92" s="48"/>
      <c r="M92" s="48"/>
      <c r="N92" s="48"/>
      <c r="O92" s="48"/>
      <c r="P92" s="48"/>
      <c r="Q92" s="63" t="s">
        <v>74</v>
      </c>
      <c r="R92" s="64"/>
      <c r="S92" s="65"/>
      <c r="T92" s="66">
        <f>SUM(T10:T87)</f>
        <v>103.30000000000001</v>
      </c>
    </row>
    <row r="93" spans="1:20" x14ac:dyDescent="0.25">
      <c r="A93" s="52"/>
      <c r="B93" s="67"/>
      <c r="C93" s="54"/>
      <c r="D93" s="55"/>
      <c r="E93" s="54"/>
      <c r="F93" s="56"/>
      <c r="G93" s="54"/>
      <c r="H93" s="54"/>
      <c r="I93" s="54"/>
      <c r="J93" s="57"/>
      <c r="K93" s="48"/>
      <c r="L93" s="48"/>
      <c r="M93" s="48"/>
      <c r="N93" s="48"/>
      <c r="O93" s="48"/>
      <c r="P93" s="48"/>
      <c r="Q93" s="68" t="s">
        <v>75</v>
      </c>
      <c r="R93" s="69"/>
      <c r="S93" s="69"/>
      <c r="T93" s="70">
        <f>SUM(H10:H87)</f>
        <v>47</v>
      </c>
    </row>
    <row r="94" spans="1:20" ht="16.5" thickBot="1" x14ac:dyDescent="0.3">
      <c r="A94" s="71"/>
      <c r="B94" s="72"/>
      <c r="C94" s="73"/>
      <c r="D94" s="74"/>
      <c r="E94" s="73"/>
      <c r="F94" s="75"/>
      <c r="G94" s="73"/>
      <c r="H94" s="73"/>
      <c r="I94" s="73"/>
      <c r="J94" s="76"/>
      <c r="K94" s="77"/>
      <c r="L94" s="77"/>
      <c r="M94" s="77"/>
      <c r="N94" s="77"/>
      <c r="O94" s="77"/>
      <c r="P94" s="77"/>
      <c r="Q94" s="78" t="s">
        <v>76</v>
      </c>
      <c r="R94" s="79"/>
      <c r="S94" s="79"/>
      <c r="T94" s="80">
        <f>SUM(I10:I87)</f>
        <v>234</v>
      </c>
    </row>
    <row r="95" spans="1:20" ht="16.5" thickTop="1" x14ac:dyDescent="0.25">
      <c r="A95" s="81"/>
      <c r="B95" s="82" t="s">
        <v>1229</v>
      </c>
      <c r="C95" s="83"/>
      <c r="D95" s="83"/>
      <c r="E95" s="83"/>
      <c r="F95" s="84"/>
      <c r="G95" s="83"/>
      <c r="H95" s="83"/>
      <c r="I95" s="83"/>
      <c r="J95" s="85"/>
      <c r="K95" s="83"/>
      <c r="L95" s="83"/>
      <c r="M95" s="83"/>
      <c r="N95" s="83"/>
      <c r="O95" s="83"/>
      <c r="P95" s="83"/>
      <c r="Q95" s="84"/>
      <c r="R95" s="84"/>
      <c r="S95" s="84"/>
      <c r="T95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&amp;LAIRPB01.XLS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4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1249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32"/>
      <c r="I10" s="32"/>
      <c r="J10" s="35"/>
      <c r="K10" s="35"/>
      <c r="L10" s="35"/>
      <c r="M10" s="35"/>
      <c r="N10" s="35"/>
      <c r="O10" s="35"/>
      <c r="P10" s="35"/>
      <c r="Q10" s="35"/>
      <c r="R10" s="36"/>
      <c r="S10" s="36" t="str">
        <f>IF(F10*I10&gt;0,F10*I10," ")</f>
        <v xml:space="preserve"> </v>
      </c>
      <c r="T10" s="37" t="str">
        <f>S10</f>
        <v xml:space="preserve"> </v>
      </c>
      <c r="U10" s="36"/>
    </row>
    <row r="11" spans="1:21" x14ac:dyDescent="0.25">
      <c r="A11" s="30">
        <f t="shared" ref="A11:A74" si="0">A10+1</f>
        <v>1</v>
      </c>
      <c r="B11" s="32"/>
      <c r="C11" s="32" t="s">
        <v>1251</v>
      </c>
      <c r="D11" s="102">
        <v>85</v>
      </c>
      <c r="E11" s="32"/>
      <c r="F11" s="33">
        <v>0.11</v>
      </c>
      <c r="G11" s="32" t="s">
        <v>1283</v>
      </c>
      <c r="H11" s="32">
        <v>1</v>
      </c>
      <c r="I11" s="32">
        <v>10</v>
      </c>
      <c r="J11" s="35" t="s">
        <v>64</v>
      </c>
      <c r="K11" s="35">
        <v>33322</v>
      </c>
      <c r="L11" s="35">
        <v>33323</v>
      </c>
      <c r="M11" s="35">
        <v>33324</v>
      </c>
      <c r="N11" s="35">
        <v>33325</v>
      </c>
      <c r="O11" s="35">
        <v>33325</v>
      </c>
      <c r="P11" s="35"/>
      <c r="Q11" s="35"/>
      <c r="R11" s="36"/>
      <c r="S11" s="36">
        <f t="shared" ref="S11:S74" si="1">IF(F11*I11&gt;0,F11*I11," ")</f>
        <v>1.1000000000000001</v>
      </c>
      <c r="T11" s="39">
        <v>1.4</v>
      </c>
      <c r="U11" s="36">
        <v>2.4</v>
      </c>
    </row>
    <row r="12" spans="1:21" x14ac:dyDescent="0.25">
      <c r="A12" s="30">
        <f t="shared" si="0"/>
        <v>2</v>
      </c>
      <c r="B12" s="32"/>
      <c r="C12" s="32" t="s">
        <v>1251</v>
      </c>
      <c r="D12" s="102">
        <v>86</v>
      </c>
      <c r="E12" s="102"/>
      <c r="F12" s="33">
        <v>0.11</v>
      </c>
      <c r="G12" s="32" t="s">
        <v>1284</v>
      </c>
      <c r="H12" s="32">
        <v>1</v>
      </c>
      <c r="I12" s="89">
        <v>4</v>
      </c>
      <c r="J12" s="35" t="s">
        <v>51</v>
      </c>
      <c r="K12" s="35">
        <v>34191</v>
      </c>
      <c r="L12" s="35"/>
      <c r="M12" s="35"/>
      <c r="N12" s="35"/>
      <c r="O12" s="35"/>
      <c r="P12" s="35"/>
      <c r="Q12" s="35"/>
      <c r="R12" s="36"/>
      <c r="S12" s="36">
        <f t="shared" si="1"/>
        <v>0.44</v>
      </c>
      <c r="T12" s="39">
        <v>0.6</v>
      </c>
      <c r="U12" s="36">
        <v>1.25</v>
      </c>
    </row>
    <row r="13" spans="1:21" x14ac:dyDescent="0.25">
      <c r="A13" s="30">
        <f t="shared" si="0"/>
        <v>3</v>
      </c>
      <c r="B13" s="32"/>
      <c r="C13" s="32" t="s">
        <v>1251</v>
      </c>
      <c r="D13" s="102">
        <v>87</v>
      </c>
      <c r="E13" s="102"/>
      <c r="F13" s="33">
        <v>0.18</v>
      </c>
      <c r="G13" s="32" t="s">
        <v>894</v>
      </c>
      <c r="H13" s="32">
        <v>1</v>
      </c>
      <c r="I13" s="89">
        <v>4</v>
      </c>
      <c r="J13" s="35" t="s">
        <v>64</v>
      </c>
      <c r="K13" s="35">
        <v>34928</v>
      </c>
      <c r="L13" s="35">
        <v>34942</v>
      </c>
      <c r="M13" s="35"/>
      <c r="N13" s="35"/>
      <c r="O13" s="35"/>
      <c r="P13" s="35"/>
      <c r="Q13" s="35"/>
      <c r="R13" s="36"/>
      <c r="S13" s="36">
        <f t="shared" si="1"/>
        <v>0.72</v>
      </c>
      <c r="T13" s="39">
        <v>1.1000000000000001</v>
      </c>
      <c r="U13" s="36">
        <v>1.5</v>
      </c>
    </row>
    <row r="14" spans="1:21" x14ac:dyDescent="0.25">
      <c r="A14" s="30">
        <f t="shared" si="0"/>
        <v>4</v>
      </c>
      <c r="B14" s="32"/>
      <c r="C14" s="32" t="s">
        <v>1251</v>
      </c>
      <c r="D14" s="102">
        <v>88</v>
      </c>
      <c r="E14" s="102"/>
      <c r="F14" s="33">
        <v>0.26</v>
      </c>
      <c r="G14" s="32" t="s">
        <v>1285</v>
      </c>
      <c r="H14" s="32">
        <v>1</v>
      </c>
      <c r="I14" s="89">
        <v>4</v>
      </c>
      <c r="J14" s="35" t="s">
        <v>51</v>
      </c>
      <c r="K14" s="35">
        <v>34853</v>
      </c>
      <c r="L14" s="35"/>
      <c r="M14" s="35"/>
      <c r="N14" s="35"/>
      <c r="O14" s="35"/>
      <c r="P14" s="35"/>
      <c r="Q14" s="35"/>
      <c r="R14" s="36"/>
      <c r="S14" s="36">
        <f t="shared" si="1"/>
        <v>1.04</v>
      </c>
      <c r="T14" s="39">
        <v>1.5</v>
      </c>
      <c r="U14" s="36">
        <v>2.2999999999999998</v>
      </c>
    </row>
    <row r="15" spans="1:21" x14ac:dyDescent="0.25">
      <c r="A15" s="30">
        <f t="shared" si="0"/>
        <v>5</v>
      </c>
      <c r="B15" s="32"/>
      <c r="C15" s="32" t="s">
        <v>1251</v>
      </c>
      <c r="D15" s="102">
        <v>89</v>
      </c>
      <c r="E15" s="102"/>
      <c r="F15" s="33">
        <v>0.25</v>
      </c>
      <c r="G15" s="32" t="s">
        <v>1286</v>
      </c>
      <c r="H15" s="32">
        <v>1</v>
      </c>
      <c r="I15" s="89">
        <v>4</v>
      </c>
      <c r="J15" s="35" t="s">
        <v>51</v>
      </c>
      <c r="K15" s="35">
        <v>36957</v>
      </c>
      <c r="L15" s="35"/>
      <c r="M15" s="35"/>
      <c r="N15" s="35"/>
      <c r="O15" s="35"/>
      <c r="P15" s="35"/>
      <c r="Q15" s="35"/>
      <c r="R15" s="36"/>
      <c r="S15" s="36">
        <f t="shared" si="1"/>
        <v>1</v>
      </c>
      <c r="T15" s="39">
        <v>1.75</v>
      </c>
      <c r="U15" s="36">
        <v>2.25</v>
      </c>
    </row>
    <row r="16" spans="1:21" x14ac:dyDescent="0.25">
      <c r="A16" s="30">
        <f t="shared" si="0"/>
        <v>6</v>
      </c>
      <c r="B16" s="32"/>
      <c r="C16" s="32" t="s">
        <v>1251</v>
      </c>
      <c r="D16" s="102">
        <v>90</v>
      </c>
      <c r="E16" s="102"/>
      <c r="F16" s="33">
        <v>0.31</v>
      </c>
      <c r="G16" s="32" t="s">
        <v>1286</v>
      </c>
      <c r="H16" s="32">
        <v>1</v>
      </c>
      <c r="I16" s="89">
        <v>4</v>
      </c>
      <c r="J16" s="35" t="s">
        <v>57</v>
      </c>
      <c r="K16" s="35">
        <v>37927</v>
      </c>
      <c r="L16" s="35"/>
      <c r="M16" s="35"/>
      <c r="N16" s="35"/>
      <c r="O16" s="35"/>
      <c r="P16" s="35"/>
      <c r="Q16" s="35"/>
      <c r="R16" s="36"/>
      <c r="S16" s="36">
        <f t="shared" si="1"/>
        <v>1.24</v>
      </c>
      <c r="T16" s="39">
        <v>2</v>
      </c>
      <c r="U16" s="36">
        <v>2.6</v>
      </c>
    </row>
    <row r="17" spans="1:21" x14ac:dyDescent="0.25">
      <c r="A17" s="30">
        <f t="shared" si="0"/>
        <v>7</v>
      </c>
      <c r="B17" s="32"/>
      <c r="C17" s="32" t="s">
        <v>1251</v>
      </c>
      <c r="D17" s="100" t="s">
        <v>1287</v>
      </c>
      <c r="E17" s="102"/>
      <c r="F17" s="33">
        <v>0.31</v>
      </c>
      <c r="G17" s="32" t="s">
        <v>1260</v>
      </c>
      <c r="H17" s="32">
        <v>1</v>
      </c>
      <c r="I17" s="89">
        <v>4</v>
      </c>
      <c r="J17" s="35" t="s">
        <v>64</v>
      </c>
      <c r="K17" s="35">
        <v>38857</v>
      </c>
      <c r="L17" s="35"/>
      <c r="M17" s="35"/>
      <c r="N17" s="35"/>
      <c r="O17" s="35"/>
      <c r="P17" s="35"/>
      <c r="Q17" s="35"/>
      <c r="R17" s="36"/>
      <c r="S17" s="36">
        <f t="shared" si="1"/>
        <v>1.24</v>
      </c>
      <c r="T17" s="39">
        <f t="shared" ref="T17:T80" si="2">S17</f>
        <v>1.24</v>
      </c>
      <c r="U17" s="36">
        <v>2.75</v>
      </c>
    </row>
    <row r="18" spans="1:21" x14ac:dyDescent="0.25">
      <c r="A18" s="30">
        <f t="shared" si="0"/>
        <v>8</v>
      </c>
      <c r="B18" s="32"/>
      <c r="C18" s="32" t="s">
        <v>1251</v>
      </c>
      <c r="D18" s="100" t="s">
        <v>1288</v>
      </c>
      <c r="E18" s="102"/>
      <c r="F18" s="33">
        <v>0.21</v>
      </c>
      <c r="G18" s="32" t="s">
        <v>1289</v>
      </c>
      <c r="H18" s="32">
        <v>1</v>
      </c>
      <c r="I18" s="89">
        <v>6</v>
      </c>
      <c r="J18" s="35" t="s">
        <v>51</v>
      </c>
      <c r="K18" s="35">
        <v>39015</v>
      </c>
      <c r="L18" s="35"/>
      <c r="M18" s="35"/>
      <c r="N18" s="35"/>
      <c r="O18" s="35"/>
      <c r="P18" s="35"/>
      <c r="Q18" s="35"/>
      <c r="R18" s="36"/>
      <c r="S18" s="36">
        <f t="shared" si="1"/>
        <v>1.26</v>
      </c>
      <c r="T18" s="39">
        <f t="shared" si="2"/>
        <v>1.26</v>
      </c>
      <c r="U18" s="36">
        <v>4.2</v>
      </c>
    </row>
    <row r="19" spans="1:21" x14ac:dyDescent="0.25">
      <c r="A19" s="30">
        <f t="shared" si="0"/>
        <v>9</v>
      </c>
      <c r="B19" s="32"/>
      <c r="C19" s="32" t="s">
        <v>1251</v>
      </c>
      <c r="D19" s="100" t="s">
        <v>1290</v>
      </c>
      <c r="E19" s="102"/>
      <c r="F19" s="33">
        <v>0.25</v>
      </c>
      <c r="G19" s="33" t="s">
        <v>1291</v>
      </c>
      <c r="H19" s="32">
        <v>1</v>
      </c>
      <c r="I19" s="89">
        <v>4</v>
      </c>
      <c r="J19" s="35" t="s">
        <v>46</v>
      </c>
      <c r="K19" s="35">
        <v>39157</v>
      </c>
      <c r="L19" s="35"/>
      <c r="M19" s="35"/>
      <c r="N19" s="35"/>
      <c r="O19" s="35"/>
      <c r="P19" s="35"/>
      <c r="Q19" s="35"/>
      <c r="R19" s="36"/>
      <c r="S19" s="36">
        <f t="shared" si="1"/>
        <v>1</v>
      </c>
      <c r="T19" s="39">
        <f t="shared" si="2"/>
        <v>1</v>
      </c>
      <c r="U19" s="36">
        <v>5.25</v>
      </c>
    </row>
    <row r="20" spans="1:21" x14ac:dyDescent="0.25">
      <c r="A20" s="30">
        <f t="shared" si="0"/>
        <v>10</v>
      </c>
      <c r="B20" s="32"/>
      <c r="C20" s="32" t="s">
        <v>1251</v>
      </c>
      <c r="D20" s="102">
        <v>97</v>
      </c>
      <c r="E20" s="102"/>
      <c r="F20" s="33">
        <v>0.31</v>
      </c>
      <c r="G20" s="131" t="s">
        <v>537</v>
      </c>
      <c r="H20" s="32">
        <v>1</v>
      </c>
      <c r="I20" s="89">
        <v>12</v>
      </c>
      <c r="J20" s="35" t="s">
        <v>46</v>
      </c>
      <c r="K20" s="35">
        <v>39117</v>
      </c>
      <c r="L20" s="35">
        <v>39118</v>
      </c>
      <c r="M20" s="35">
        <v>39119</v>
      </c>
      <c r="N20" s="35">
        <v>39120</v>
      </c>
      <c r="O20" s="35">
        <v>39121</v>
      </c>
      <c r="P20" s="35">
        <v>39122</v>
      </c>
      <c r="Q20" s="35"/>
      <c r="R20" s="36"/>
      <c r="S20" s="36">
        <f t="shared" si="1"/>
        <v>3.7199999999999998</v>
      </c>
      <c r="T20" s="39">
        <f t="shared" si="2"/>
        <v>3.7199999999999998</v>
      </c>
      <c r="U20" s="36">
        <v>9.5</v>
      </c>
    </row>
    <row r="21" spans="1:21" x14ac:dyDescent="0.25">
      <c r="A21" s="30">
        <f t="shared" si="0"/>
        <v>11</v>
      </c>
      <c r="B21" s="32"/>
      <c r="C21" s="32" t="s">
        <v>1251</v>
      </c>
      <c r="D21" s="102">
        <v>98</v>
      </c>
      <c r="E21" s="102"/>
      <c r="F21" s="33">
        <v>0.4</v>
      </c>
      <c r="G21" s="33" t="s">
        <v>1292</v>
      </c>
      <c r="H21" s="32">
        <v>1</v>
      </c>
      <c r="I21" s="89">
        <v>12</v>
      </c>
      <c r="J21" s="35" t="s">
        <v>51</v>
      </c>
      <c r="K21" s="35">
        <v>39461</v>
      </c>
      <c r="L21" s="35">
        <v>39462</v>
      </c>
      <c r="M21" s="35">
        <v>39463</v>
      </c>
      <c r="N21" s="35">
        <v>39464</v>
      </c>
      <c r="O21" s="35">
        <v>39465</v>
      </c>
      <c r="P21" s="35">
        <v>39466</v>
      </c>
      <c r="Q21" s="35"/>
      <c r="R21" s="36" t="s">
        <v>1293</v>
      </c>
      <c r="S21" s="36">
        <f t="shared" si="1"/>
        <v>4.8000000000000007</v>
      </c>
      <c r="T21" s="39">
        <f t="shared" si="2"/>
        <v>4.8000000000000007</v>
      </c>
      <c r="U21" s="36">
        <v>10</v>
      </c>
    </row>
    <row r="22" spans="1:21" x14ac:dyDescent="0.25">
      <c r="A22" s="30">
        <f t="shared" si="0"/>
        <v>12</v>
      </c>
      <c r="B22" s="32"/>
      <c r="C22" s="32" t="s">
        <v>1251</v>
      </c>
      <c r="D22" s="102">
        <v>98</v>
      </c>
      <c r="E22" s="102" t="s">
        <v>1370</v>
      </c>
      <c r="F22" s="33">
        <v>0.4</v>
      </c>
      <c r="G22" s="33" t="s">
        <v>1292</v>
      </c>
      <c r="H22" s="32">
        <v>1</v>
      </c>
      <c r="I22" s="89">
        <v>12</v>
      </c>
      <c r="J22" s="35" t="s">
        <v>51</v>
      </c>
      <c r="K22" s="35">
        <v>39461</v>
      </c>
      <c r="L22" s="35">
        <v>39462</v>
      </c>
      <c r="M22" s="35">
        <v>39463</v>
      </c>
      <c r="N22" s="35">
        <v>39464</v>
      </c>
      <c r="O22" s="35">
        <v>39465</v>
      </c>
      <c r="P22" s="35">
        <v>39466</v>
      </c>
      <c r="Q22" s="35"/>
      <c r="R22" s="90" t="s">
        <v>1387</v>
      </c>
      <c r="S22" s="36">
        <f t="shared" si="1"/>
        <v>4.8000000000000007</v>
      </c>
      <c r="T22" s="39">
        <f t="shared" si="2"/>
        <v>4.8000000000000007</v>
      </c>
      <c r="U22" s="36">
        <v>125</v>
      </c>
    </row>
    <row r="23" spans="1:21" x14ac:dyDescent="0.25">
      <c r="A23" s="30">
        <f t="shared" si="0"/>
        <v>13</v>
      </c>
      <c r="B23" s="32"/>
      <c r="C23" s="32" t="s">
        <v>1251</v>
      </c>
      <c r="D23" s="102">
        <v>99</v>
      </c>
      <c r="E23" s="102"/>
      <c r="F23" s="33">
        <v>0.28000000000000003</v>
      </c>
      <c r="G23" s="33" t="s">
        <v>1294</v>
      </c>
      <c r="H23" s="32">
        <v>1</v>
      </c>
      <c r="I23" s="89">
        <v>20</v>
      </c>
      <c r="J23" s="35" t="s">
        <v>64</v>
      </c>
      <c r="K23" s="35">
        <v>39537</v>
      </c>
      <c r="L23" s="35">
        <v>39538</v>
      </c>
      <c r="M23" s="35">
        <v>39539</v>
      </c>
      <c r="N23" s="35">
        <v>39540</v>
      </c>
      <c r="O23" s="35">
        <v>39541</v>
      </c>
      <c r="P23" s="35">
        <v>39542</v>
      </c>
      <c r="Q23" s="35"/>
      <c r="R23" s="36" t="s">
        <v>1388</v>
      </c>
      <c r="S23" s="36">
        <f t="shared" si="1"/>
        <v>5.6000000000000005</v>
      </c>
      <c r="T23" s="39">
        <f t="shared" si="2"/>
        <v>5.6000000000000005</v>
      </c>
      <c r="U23" s="36">
        <v>12</v>
      </c>
    </row>
    <row r="24" spans="1:21" x14ac:dyDescent="0.25">
      <c r="A24" s="30">
        <f t="shared" si="0"/>
        <v>14</v>
      </c>
      <c r="B24" s="32"/>
      <c r="C24" s="32" t="s">
        <v>1251</v>
      </c>
      <c r="D24" s="102">
        <v>100</v>
      </c>
      <c r="E24" s="102"/>
      <c r="F24" s="33">
        <v>0.35</v>
      </c>
      <c r="G24" s="33" t="s">
        <v>1295</v>
      </c>
      <c r="H24" s="32">
        <v>1</v>
      </c>
      <c r="I24" s="89">
        <v>20</v>
      </c>
      <c r="J24" s="35" t="s">
        <v>46</v>
      </c>
      <c r="K24" s="35">
        <v>39502</v>
      </c>
      <c r="L24" s="35">
        <v>39503</v>
      </c>
      <c r="M24" s="35">
        <v>39504</v>
      </c>
      <c r="N24" s="35">
        <v>39505</v>
      </c>
      <c r="O24" s="35">
        <v>39506</v>
      </c>
      <c r="P24" s="35">
        <v>39507</v>
      </c>
      <c r="Q24" s="35"/>
      <c r="R24" s="36" t="s">
        <v>1388</v>
      </c>
      <c r="S24" s="36">
        <f t="shared" si="1"/>
        <v>7</v>
      </c>
      <c r="T24" s="39">
        <f t="shared" si="2"/>
        <v>7</v>
      </c>
      <c r="U24" s="36">
        <v>13</v>
      </c>
    </row>
    <row r="25" spans="1:21" x14ac:dyDescent="0.25">
      <c r="A25" s="30">
        <f t="shared" si="0"/>
        <v>15</v>
      </c>
      <c r="B25" s="32"/>
      <c r="C25" s="32" t="s">
        <v>1251</v>
      </c>
      <c r="D25" s="104" t="s">
        <v>1296</v>
      </c>
      <c r="E25" s="102"/>
      <c r="F25" s="33">
        <v>0.28000000000000003</v>
      </c>
      <c r="G25" s="33" t="s">
        <v>1297</v>
      </c>
      <c r="H25" s="32">
        <v>1</v>
      </c>
      <c r="I25" s="89">
        <v>4</v>
      </c>
      <c r="J25" s="35" t="s">
        <v>64</v>
      </c>
      <c r="K25" s="35">
        <v>2</v>
      </c>
      <c r="L25" s="35">
        <v>2</v>
      </c>
      <c r="M25" s="35">
        <v>2</v>
      </c>
      <c r="N25" s="35">
        <v>2</v>
      </c>
      <c r="O25" s="35"/>
      <c r="P25" s="35"/>
      <c r="Q25" s="35"/>
      <c r="R25" s="36"/>
      <c r="S25" s="36">
        <f t="shared" si="1"/>
        <v>1.1200000000000001</v>
      </c>
      <c r="T25" s="39">
        <f t="shared" si="2"/>
        <v>1.1200000000000001</v>
      </c>
      <c r="U25" s="36">
        <v>5.25</v>
      </c>
    </row>
    <row r="26" spans="1:21" x14ac:dyDescent="0.25">
      <c r="A26" s="30">
        <f t="shared" si="0"/>
        <v>16</v>
      </c>
      <c r="B26" s="32"/>
      <c r="C26" s="32" t="s">
        <v>1251</v>
      </c>
      <c r="D26" s="104" t="s">
        <v>1298</v>
      </c>
      <c r="E26" s="102"/>
      <c r="F26" s="33">
        <v>0.4</v>
      </c>
      <c r="G26" s="33" t="s">
        <v>1297</v>
      </c>
      <c r="H26" s="32">
        <v>1</v>
      </c>
      <c r="I26" s="89">
        <v>4</v>
      </c>
      <c r="J26" s="35" t="s">
        <v>51</v>
      </c>
      <c r="K26" s="35">
        <v>2</v>
      </c>
      <c r="L26" s="35">
        <v>2</v>
      </c>
      <c r="M26" s="35">
        <v>2</v>
      </c>
      <c r="N26" s="35">
        <v>2</v>
      </c>
      <c r="O26" s="35"/>
      <c r="P26" s="35"/>
      <c r="Q26" s="35"/>
      <c r="R26" s="36" t="s">
        <v>1299</v>
      </c>
      <c r="S26" s="36">
        <f t="shared" si="1"/>
        <v>1.6</v>
      </c>
      <c r="T26" s="39">
        <f t="shared" si="2"/>
        <v>1.6</v>
      </c>
      <c r="U26" s="36">
        <v>5</v>
      </c>
    </row>
    <row r="27" spans="1:21" x14ac:dyDescent="0.25">
      <c r="A27" s="30">
        <f t="shared" si="0"/>
        <v>17</v>
      </c>
      <c r="B27" s="32"/>
      <c r="C27" s="32" t="s">
        <v>1251</v>
      </c>
      <c r="D27" s="104" t="s">
        <v>1298</v>
      </c>
      <c r="E27" s="102" t="s">
        <v>606</v>
      </c>
      <c r="F27" s="33">
        <v>0.4</v>
      </c>
      <c r="G27" s="33" t="s">
        <v>1297</v>
      </c>
      <c r="H27" s="32">
        <v>1</v>
      </c>
      <c r="I27" s="89">
        <v>4</v>
      </c>
      <c r="J27" s="35" t="s">
        <v>51</v>
      </c>
      <c r="K27" s="35">
        <v>2</v>
      </c>
      <c r="L27" s="35">
        <v>2</v>
      </c>
      <c r="M27" s="35">
        <v>2</v>
      </c>
      <c r="N27" s="35">
        <v>2</v>
      </c>
      <c r="O27" s="35"/>
      <c r="P27" s="35"/>
      <c r="Q27" s="35"/>
      <c r="R27" s="36" t="s">
        <v>1300</v>
      </c>
      <c r="S27" s="36">
        <f t="shared" si="1"/>
        <v>1.6</v>
      </c>
      <c r="T27" s="39">
        <f t="shared" si="2"/>
        <v>1.6</v>
      </c>
      <c r="U27" s="36">
        <v>7.5</v>
      </c>
    </row>
    <row r="28" spans="1:21" x14ac:dyDescent="0.25">
      <c r="A28" s="30">
        <f t="shared" si="0"/>
        <v>18</v>
      </c>
      <c r="B28" s="32"/>
      <c r="C28" s="32" t="s">
        <v>1251</v>
      </c>
      <c r="D28" s="104" t="s">
        <v>1301</v>
      </c>
      <c r="E28" s="102"/>
      <c r="F28" s="33">
        <v>0.35</v>
      </c>
      <c r="G28" s="33" t="s">
        <v>1297</v>
      </c>
      <c r="H28" s="32">
        <v>1</v>
      </c>
      <c r="I28" s="89">
        <v>4</v>
      </c>
      <c r="J28" s="35" t="s">
        <v>64</v>
      </c>
      <c r="K28" s="35">
        <v>1</v>
      </c>
      <c r="L28" s="35">
        <v>1</v>
      </c>
      <c r="M28" s="35">
        <v>1</v>
      </c>
      <c r="N28" s="35">
        <v>1</v>
      </c>
      <c r="O28" s="35"/>
      <c r="P28" s="35"/>
      <c r="Q28" s="35"/>
      <c r="R28" s="36"/>
      <c r="S28" s="36">
        <f t="shared" si="1"/>
        <v>1.4</v>
      </c>
      <c r="T28" s="39">
        <f t="shared" si="2"/>
        <v>1.4</v>
      </c>
      <c r="U28" s="36">
        <v>6</v>
      </c>
    </row>
    <row r="29" spans="1:21" x14ac:dyDescent="0.25">
      <c r="A29" s="30">
        <f t="shared" si="0"/>
        <v>19</v>
      </c>
      <c r="B29" s="32"/>
      <c r="C29" s="32" t="s">
        <v>1251</v>
      </c>
      <c r="D29" s="102">
        <v>113</v>
      </c>
      <c r="E29" s="102"/>
      <c r="F29" s="33">
        <v>0.33</v>
      </c>
      <c r="G29" s="33" t="s">
        <v>1302</v>
      </c>
      <c r="H29" s="32">
        <v>1</v>
      </c>
      <c r="I29" s="89">
        <v>4</v>
      </c>
      <c r="J29" s="35" t="s">
        <v>57</v>
      </c>
      <c r="K29" s="35">
        <v>1</v>
      </c>
      <c r="L29" s="35">
        <v>2</v>
      </c>
      <c r="M29" s="35">
        <v>1</v>
      </c>
      <c r="N29" s="35">
        <v>1</v>
      </c>
      <c r="O29" s="35">
        <v>1</v>
      </c>
      <c r="P29" s="35"/>
      <c r="Q29" s="35"/>
      <c r="R29" s="36"/>
      <c r="S29" s="36">
        <f t="shared" si="1"/>
        <v>1.32</v>
      </c>
      <c r="T29" s="39">
        <f t="shared" si="2"/>
        <v>1.32</v>
      </c>
      <c r="U29" s="36">
        <v>3.25</v>
      </c>
    </row>
    <row r="30" spans="1:21" x14ac:dyDescent="0.25">
      <c r="A30" s="30">
        <f t="shared" si="0"/>
        <v>20</v>
      </c>
      <c r="B30" s="32"/>
      <c r="C30" s="32" t="s">
        <v>1251</v>
      </c>
      <c r="D30" s="102">
        <v>114</v>
      </c>
      <c r="E30" s="102"/>
      <c r="F30" s="33">
        <v>0.39</v>
      </c>
      <c r="G30" s="33" t="s">
        <v>1303</v>
      </c>
      <c r="H30" s="32">
        <v>1</v>
      </c>
      <c r="I30" s="89">
        <v>4</v>
      </c>
      <c r="J30" s="35" t="s">
        <v>64</v>
      </c>
      <c r="K30" s="35">
        <v>1</v>
      </c>
      <c r="L30" s="35">
        <v>2</v>
      </c>
      <c r="M30" s="35">
        <v>1</v>
      </c>
      <c r="N30" s="35">
        <v>1</v>
      </c>
      <c r="O30" s="35">
        <v>1</v>
      </c>
      <c r="P30" s="35"/>
      <c r="Q30" s="35"/>
      <c r="R30" s="36"/>
      <c r="S30" s="36">
        <f t="shared" si="1"/>
        <v>1.56</v>
      </c>
      <c r="T30" s="39">
        <f t="shared" si="2"/>
        <v>1.56</v>
      </c>
      <c r="U30" s="36">
        <v>3.75</v>
      </c>
    </row>
    <row r="31" spans="1:21" x14ac:dyDescent="0.25">
      <c r="A31" s="30">
        <f t="shared" si="0"/>
        <v>21</v>
      </c>
      <c r="B31" s="32"/>
      <c r="C31" s="32" t="s">
        <v>1251</v>
      </c>
      <c r="D31" s="102">
        <v>114</v>
      </c>
      <c r="E31" s="102"/>
      <c r="F31" s="33">
        <v>0.39</v>
      </c>
      <c r="G31" s="33" t="s">
        <v>1303</v>
      </c>
      <c r="H31" s="32">
        <v>1</v>
      </c>
      <c r="I31" s="89">
        <v>4</v>
      </c>
      <c r="J31" s="35" t="s">
        <v>57</v>
      </c>
      <c r="K31" s="35">
        <v>1</v>
      </c>
      <c r="L31" s="35">
        <v>1</v>
      </c>
      <c r="M31" s="35">
        <v>1</v>
      </c>
      <c r="N31" s="35">
        <v>1</v>
      </c>
      <c r="O31" s="35"/>
      <c r="P31" s="35"/>
      <c r="Q31" s="35"/>
      <c r="R31" s="36"/>
      <c r="S31" s="36">
        <f t="shared" si="1"/>
        <v>1.56</v>
      </c>
      <c r="T31" s="39">
        <f t="shared" si="2"/>
        <v>1.56</v>
      </c>
      <c r="U31" s="36">
        <v>3.75</v>
      </c>
    </row>
    <row r="32" spans="1:21" x14ac:dyDescent="0.25">
      <c r="A32" s="30">
        <f t="shared" si="0"/>
        <v>22</v>
      </c>
      <c r="B32" s="32"/>
      <c r="C32" s="32" t="s">
        <v>1251</v>
      </c>
      <c r="D32" s="102">
        <v>115</v>
      </c>
      <c r="E32" s="102"/>
      <c r="F32" s="33">
        <v>0.44</v>
      </c>
      <c r="G32" s="33" t="s">
        <v>1304</v>
      </c>
      <c r="H32" s="32">
        <v>1</v>
      </c>
      <c r="I32" s="89">
        <v>4</v>
      </c>
      <c r="J32" s="35" t="s">
        <v>51</v>
      </c>
      <c r="K32" s="35">
        <v>1</v>
      </c>
      <c r="L32" s="35">
        <v>1</v>
      </c>
      <c r="M32" s="35">
        <v>1</v>
      </c>
      <c r="N32" s="35">
        <v>1</v>
      </c>
      <c r="O32" s="35"/>
      <c r="P32" s="35"/>
      <c r="Q32" s="35"/>
      <c r="R32" s="36"/>
      <c r="S32" s="36">
        <f t="shared" si="1"/>
        <v>1.76</v>
      </c>
      <c r="T32" s="39">
        <f t="shared" si="2"/>
        <v>1.76</v>
      </c>
      <c r="U32" s="36">
        <v>4</v>
      </c>
    </row>
    <row r="33" spans="1:21" x14ac:dyDescent="0.25">
      <c r="A33" s="30">
        <f t="shared" si="0"/>
        <v>23</v>
      </c>
      <c r="B33" s="32"/>
      <c r="C33" s="32" t="s">
        <v>1251</v>
      </c>
      <c r="D33" s="102">
        <v>116</v>
      </c>
      <c r="E33" s="102"/>
      <c r="F33" s="33">
        <v>0.44</v>
      </c>
      <c r="G33" s="33" t="s">
        <v>1305</v>
      </c>
      <c r="H33" s="32">
        <v>1</v>
      </c>
      <c r="I33" s="89">
        <v>4</v>
      </c>
      <c r="J33" s="35" t="s">
        <v>57</v>
      </c>
      <c r="K33" s="35">
        <v>1</v>
      </c>
      <c r="L33" s="35">
        <v>1</v>
      </c>
      <c r="M33" s="35">
        <v>1</v>
      </c>
      <c r="N33" s="35">
        <v>1</v>
      </c>
      <c r="O33" s="35"/>
      <c r="P33" s="35"/>
      <c r="Q33" s="35"/>
      <c r="R33" s="36"/>
      <c r="S33" s="36">
        <f t="shared" si="1"/>
        <v>1.76</v>
      </c>
      <c r="T33" s="39">
        <f t="shared" si="2"/>
        <v>1.76</v>
      </c>
      <c r="U33" s="36">
        <v>7</v>
      </c>
    </row>
    <row r="34" spans="1:21" x14ac:dyDescent="0.25">
      <c r="A34" s="30">
        <f t="shared" si="0"/>
        <v>24</v>
      </c>
      <c r="B34" s="32"/>
      <c r="C34" s="32" t="s">
        <v>1251</v>
      </c>
      <c r="D34" s="102">
        <v>117</v>
      </c>
      <c r="E34" s="102"/>
      <c r="F34" s="33">
        <v>0.44</v>
      </c>
      <c r="G34" s="33" t="s">
        <v>1306</v>
      </c>
      <c r="H34" s="32">
        <v>1</v>
      </c>
      <c r="I34" s="89">
        <v>4</v>
      </c>
      <c r="J34" s="35" t="s">
        <v>64</v>
      </c>
      <c r="K34" s="35">
        <v>1</v>
      </c>
      <c r="L34" s="35">
        <v>1</v>
      </c>
      <c r="M34" s="35">
        <v>1</v>
      </c>
      <c r="N34" s="35">
        <v>1</v>
      </c>
      <c r="O34" s="35"/>
      <c r="P34" s="35"/>
      <c r="Q34" s="35">
        <v>1</v>
      </c>
      <c r="R34" s="36"/>
      <c r="S34" s="36">
        <f t="shared" si="1"/>
        <v>1.76</v>
      </c>
      <c r="T34" s="39">
        <f t="shared" si="2"/>
        <v>1.76</v>
      </c>
      <c r="U34" s="36">
        <v>6.5</v>
      </c>
    </row>
    <row r="35" spans="1:21" x14ac:dyDescent="0.25">
      <c r="A35" s="30">
        <f t="shared" si="0"/>
        <v>25</v>
      </c>
      <c r="B35" s="32"/>
      <c r="C35" s="32" t="s">
        <v>1251</v>
      </c>
      <c r="D35" s="102">
        <v>118</v>
      </c>
      <c r="E35" s="102"/>
      <c r="F35" s="33">
        <v>0.45</v>
      </c>
      <c r="G35" s="33" t="s">
        <v>1307</v>
      </c>
      <c r="H35" s="32">
        <v>1</v>
      </c>
      <c r="I35" s="89">
        <v>4</v>
      </c>
      <c r="J35" s="35" t="s">
        <v>64</v>
      </c>
      <c r="K35" s="35">
        <v>1</v>
      </c>
      <c r="L35" s="35">
        <v>1</v>
      </c>
      <c r="M35" s="35">
        <v>1</v>
      </c>
      <c r="N35" s="35">
        <v>1</v>
      </c>
      <c r="O35" s="35">
        <v>1</v>
      </c>
      <c r="P35" s="35">
        <v>1</v>
      </c>
      <c r="Q35" s="35">
        <v>1</v>
      </c>
      <c r="R35" s="36"/>
      <c r="S35" s="36">
        <f t="shared" si="1"/>
        <v>1.8</v>
      </c>
      <c r="T35" s="39">
        <f t="shared" si="2"/>
        <v>1.8</v>
      </c>
      <c r="U35" s="36">
        <v>4</v>
      </c>
    </row>
    <row r="36" spans="1:21" x14ac:dyDescent="0.25">
      <c r="A36" s="30">
        <f t="shared" si="0"/>
        <v>26</v>
      </c>
      <c r="B36" s="32"/>
      <c r="C36" s="32" t="s">
        <v>1251</v>
      </c>
      <c r="D36" s="102">
        <v>119</v>
      </c>
      <c r="E36" s="102"/>
      <c r="F36" s="33">
        <v>0.36</v>
      </c>
      <c r="G36" s="33" t="s">
        <v>1308</v>
      </c>
      <c r="H36" s="32">
        <v>1</v>
      </c>
      <c r="I36" s="89">
        <v>4</v>
      </c>
      <c r="J36" s="35" t="s">
        <v>57</v>
      </c>
      <c r="K36" s="35">
        <v>2</v>
      </c>
      <c r="L36" s="35">
        <v>1</v>
      </c>
      <c r="M36" s="35">
        <v>1</v>
      </c>
      <c r="N36" s="35">
        <v>1</v>
      </c>
      <c r="O36" s="35">
        <v>2</v>
      </c>
      <c r="P36" s="35"/>
      <c r="Q36" s="35">
        <v>1</v>
      </c>
      <c r="R36" s="36"/>
      <c r="S36" s="36">
        <f t="shared" si="1"/>
        <v>1.44</v>
      </c>
      <c r="T36" s="39">
        <f t="shared" si="2"/>
        <v>1.44</v>
      </c>
      <c r="U36" s="36">
        <v>3.25</v>
      </c>
    </row>
    <row r="37" spans="1:21" x14ac:dyDescent="0.25">
      <c r="A37" s="30">
        <f t="shared" si="0"/>
        <v>27</v>
      </c>
      <c r="B37" s="32"/>
      <c r="C37" s="32" t="s">
        <v>1251</v>
      </c>
      <c r="D37" s="102">
        <v>120</v>
      </c>
      <c r="E37" s="102"/>
      <c r="F37" s="33">
        <v>0.45</v>
      </c>
      <c r="G37" s="132" t="s">
        <v>1309</v>
      </c>
      <c r="H37" s="32">
        <v>1</v>
      </c>
      <c r="I37" s="89">
        <v>4</v>
      </c>
      <c r="J37" s="35" t="s">
        <v>64</v>
      </c>
      <c r="K37" s="35">
        <v>1</v>
      </c>
      <c r="L37" s="35">
        <v>1</v>
      </c>
      <c r="M37" s="35">
        <v>1</v>
      </c>
      <c r="N37" s="35"/>
      <c r="O37" s="35"/>
      <c r="P37" s="35"/>
      <c r="Q37" s="35">
        <v>1</v>
      </c>
      <c r="R37" s="36"/>
      <c r="S37" s="36">
        <f t="shared" si="1"/>
        <v>1.8</v>
      </c>
      <c r="T37" s="39">
        <f t="shared" si="2"/>
        <v>1.8</v>
      </c>
      <c r="U37" s="36">
        <v>4.75</v>
      </c>
    </row>
    <row r="38" spans="1:21" x14ac:dyDescent="0.25">
      <c r="A38" s="30">
        <f t="shared" si="0"/>
        <v>28</v>
      </c>
      <c r="B38" s="32"/>
      <c r="C38" s="32" t="s">
        <v>1251</v>
      </c>
      <c r="D38" s="102">
        <v>121</v>
      </c>
      <c r="E38" s="102"/>
      <c r="F38" s="33">
        <v>0.45</v>
      </c>
      <c r="G38" s="33" t="s">
        <v>1310</v>
      </c>
      <c r="H38" s="32">
        <v>1</v>
      </c>
      <c r="I38" s="89">
        <v>4</v>
      </c>
      <c r="J38" s="35" t="s">
        <v>46</v>
      </c>
      <c r="K38" s="35">
        <v>1</v>
      </c>
      <c r="L38" s="35">
        <v>1</v>
      </c>
      <c r="M38" s="35">
        <v>1</v>
      </c>
      <c r="N38" s="35">
        <v>1</v>
      </c>
      <c r="O38" s="35"/>
      <c r="P38" s="35"/>
      <c r="Q38" s="35"/>
      <c r="R38" s="36"/>
      <c r="S38" s="36">
        <f t="shared" si="1"/>
        <v>1.8</v>
      </c>
      <c r="T38" s="39">
        <f t="shared" si="2"/>
        <v>1.8</v>
      </c>
      <c r="U38" s="36">
        <v>5.25</v>
      </c>
    </row>
    <row r="39" spans="1:21" x14ac:dyDescent="0.25">
      <c r="A39" s="30">
        <f t="shared" si="0"/>
        <v>29</v>
      </c>
      <c r="B39" s="32"/>
      <c r="C39" s="32" t="s">
        <v>1251</v>
      </c>
      <c r="D39" s="104" t="s">
        <v>1311</v>
      </c>
      <c r="E39" s="102"/>
      <c r="F39" s="33">
        <v>0.45</v>
      </c>
      <c r="G39" s="131" t="s">
        <v>951</v>
      </c>
      <c r="H39" s="32">
        <v>1</v>
      </c>
      <c r="I39" s="89">
        <v>4</v>
      </c>
      <c r="J39" s="35" t="s">
        <v>57</v>
      </c>
      <c r="K39" s="35">
        <v>1</v>
      </c>
      <c r="L39" s="35">
        <v>1</v>
      </c>
      <c r="M39" s="35">
        <v>1</v>
      </c>
      <c r="N39" s="35">
        <v>2</v>
      </c>
      <c r="O39" s="35"/>
      <c r="P39" s="35"/>
      <c r="Q39" s="35">
        <v>1</v>
      </c>
      <c r="R39" s="36"/>
      <c r="S39" s="36">
        <f t="shared" si="1"/>
        <v>1.8</v>
      </c>
      <c r="T39" s="39">
        <f t="shared" si="2"/>
        <v>1.8</v>
      </c>
      <c r="U39" s="36">
        <v>5</v>
      </c>
    </row>
    <row r="40" spans="1:21" x14ac:dyDescent="0.25">
      <c r="A40" s="30">
        <f t="shared" si="0"/>
        <v>30</v>
      </c>
      <c r="B40" s="32"/>
      <c r="C40" s="32" t="s">
        <v>1251</v>
      </c>
      <c r="D40" s="102">
        <v>127</v>
      </c>
      <c r="E40" s="102"/>
      <c r="F40" s="33">
        <v>0.45</v>
      </c>
      <c r="G40" s="33" t="s">
        <v>1312</v>
      </c>
      <c r="H40" s="32">
        <v>1</v>
      </c>
      <c r="I40" s="89">
        <v>4</v>
      </c>
      <c r="J40" s="35" t="s">
        <v>46</v>
      </c>
      <c r="K40" s="35" t="s">
        <v>790</v>
      </c>
      <c r="L40" s="35">
        <v>1</v>
      </c>
      <c r="M40" s="35">
        <v>1</v>
      </c>
      <c r="N40" s="35">
        <v>1</v>
      </c>
      <c r="O40" s="35"/>
      <c r="P40" s="35"/>
      <c r="Q40" s="35"/>
      <c r="R40" s="36"/>
      <c r="S40" s="36">
        <f t="shared" si="1"/>
        <v>1.8</v>
      </c>
      <c r="T40" s="39">
        <f t="shared" si="2"/>
        <v>1.8</v>
      </c>
      <c r="U40" s="36">
        <v>7</v>
      </c>
    </row>
    <row r="41" spans="1:21" x14ac:dyDescent="0.25">
      <c r="A41" s="30">
        <f t="shared" si="0"/>
        <v>31</v>
      </c>
      <c r="B41" s="32"/>
      <c r="C41" s="32" t="s">
        <v>1251</v>
      </c>
      <c r="D41" s="102">
        <v>128</v>
      </c>
      <c r="E41" s="102"/>
      <c r="F41" s="33">
        <v>0.5</v>
      </c>
      <c r="G41" s="33" t="s">
        <v>1313</v>
      </c>
      <c r="H41" s="32">
        <v>1</v>
      </c>
      <c r="I41" s="89">
        <v>4</v>
      </c>
      <c r="J41" s="35" t="s">
        <v>51</v>
      </c>
      <c r="K41" s="35" t="s">
        <v>880</v>
      </c>
      <c r="L41" s="35">
        <v>1</v>
      </c>
      <c r="M41" s="35">
        <v>1</v>
      </c>
      <c r="N41" s="35">
        <v>1</v>
      </c>
      <c r="O41" s="35"/>
      <c r="P41" s="35"/>
      <c r="Q41" s="35"/>
      <c r="R41" s="36" t="s">
        <v>1314</v>
      </c>
      <c r="S41" s="36">
        <f t="shared" si="1"/>
        <v>2</v>
      </c>
      <c r="T41" s="39">
        <f t="shared" si="2"/>
        <v>2</v>
      </c>
      <c r="U41" s="36">
        <v>5.25</v>
      </c>
    </row>
    <row r="42" spans="1:21" x14ac:dyDescent="0.25">
      <c r="A42" s="30">
        <f t="shared" si="0"/>
        <v>32</v>
      </c>
      <c r="B42" s="32"/>
      <c r="C42" s="32" t="s">
        <v>1251</v>
      </c>
      <c r="D42" s="102">
        <v>128</v>
      </c>
      <c r="E42" s="102" t="s">
        <v>235</v>
      </c>
      <c r="F42" s="33">
        <v>0.5</v>
      </c>
      <c r="G42" s="33" t="s">
        <v>1313</v>
      </c>
      <c r="H42" s="32">
        <v>1</v>
      </c>
      <c r="I42" s="89">
        <v>4</v>
      </c>
      <c r="J42" s="35" t="s">
        <v>51</v>
      </c>
      <c r="K42" s="35" t="s">
        <v>881</v>
      </c>
      <c r="L42" s="35">
        <v>2</v>
      </c>
      <c r="M42" s="35">
        <v>2</v>
      </c>
      <c r="N42" s="35">
        <v>2</v>
      </c>
      <c r="O42" s="35"/>
      <c r="P42" s="35"/>
      <c r="Q42" s="35"/>
      <c r="R42" s="36" t="s">
        <v>1315</v>
      </c>
      <c r="S42" s="36">
        <f t="shared" si="1"/>
        <v>2</v>
      </c>
      <c r="T42" s="39">
        <f t="shared" si="2"/>
        <v>2</v>
      </c>
      <c r="U42" s="36">
        <v>5.25</v>
      </c>
    </row>
    <row r="43" spans="1:21" x14ac:dyDescent="0.25">
      <c r="A43" s="30">
        <f t="shared" si="0"/>
        <v>33</v>
      </c>
      <c r="B43" s="32"/>
      <c r="C43" s="32" t="s">
        <v>1251</v>
      </c>
      <c r="D43" s="102">
        <v>129</v>
      </c>
      <c r="E43" s="102" t="s">
        <v>1377</v>
      </c>
      <c r="F43" s="33">
        <v>0.4</v>
      </c>
      <c r="G43" s="33" t="s">
        <v>1316</v>
      </c>
      <c r="H43" s="32">
        <v>1</v>
      </c>
      <c r="I43" s="89">
        <v>4</v>
      </c>
      <c r="J43" s="35" t="s">
        <v>64</v>
      </c>
      <c r="K43" s="35" t="s">
        <v>790</v>
      </c>
      <c r="L43" s="35">
        <v>1</v>
      </c>
      <c r="M43" s="35">
        <v>1</v>
      </c>
      <c r="N43" s="35">
        <v>1</v>
      </c>
      <c r="O43" s="35"/>
      <c r="P43" s="35"/>
      <c r="Q43" s="35"/>
      <c r="R43" s="36" t="s">
        <v>1314</v>
      </c>
      <c r="S43" s="36">
        <f t="shared" si="1"/>
        <v>1.6</v>
      </c>
      <c r="T43" s="39">
        <f t="shared" si="2"/>
        <v>1.6</v>
      </c>
      <c r="U43" s="36">
        <v>6.5</v>
      </c>
    </row>
    <row r="44" spans="1:21" x14ac:dyDescent="0.25">
      <c r="A44" s="30">
        <f t="shared" si="0"/>
        <v>34</v>
      </c>
      <c r="B44" s="32"/>
      <c r="C44" s="32" t="s">
        <v>1251</v>
      </c>
      <c r="D44" s="102">
        <v>130</v>
      </c>
      <c r="E44" s="102"/>
      <c r="F44" s="33">
        <v>0.5</v>
      </c>
      <c r="G44" s="33" t="s">
        <v>518</v>
      </c>
      <c r="H44" s="32">
        <v>1</v>
      </c>
      <c r="I44" s="89">
        <v>4</v>
      </c>
      <c r="J44" s="35" t="s">
        <v>51</v>
      </c>
      <c r="K44" s="35" t="s">
        <v>880</v>
      </c>
      <c r="L44" s="35">
        <v>1</v>
      </c>
      <c r="M44" s="35">
        <v>1</v>
      </c>
      <c r="N44" s="35">
        <v>1</v>
      </c>
      <c r="O44" s="35"/>
      <c r="P44" s="35"/>
      <c r="Q44" s="35"/>
      <c r="R44" s="36"/>
      <c r="S44" s="36">
        <f t="shared" si="1"/>
        <v>2</v>
      </c>
      <c r="T44" s="39">
        <f t="shared" si="2"/>
        <v>2</v>
      </c>
      <c r="U44" s="36">
        <v>5</v>
      </c>
    </row>
    <row r="45" spans="1:21" x14ac:dyDescent="0.25">
      <c r="A45" s="30">
        <f t="shared" si="0"/>
        <v>35</v>
      </c>
      <c r="B45" s="32"/>
      <c r="C45" s="32" t="s">
        <v>1251</v>
      </c>
      <c r="D45" s="102">
        <v>131</v>
      </c>
      <c r="E45" s="102"/>
      <c r="F45" s="33">
        <v>0.5</v>
      </c>
      <c r="G45" s="33" t="s">
        <v>1317</v>
      </c>
      <c r="H45" s="32">
        <v>1</v>
      </c>
      <c r="I45" s="89">
        <v>4</v>
      </c>
      <c r="J45" s="35" t="s">
        <v>46</v>
      </c>
      <c r="K45" s="35">
        <v>1</v>
      </c>
      <c r="L45" s="35">
        <v>1</v>
      </c>
      <c r="M45" s="35">
        <v>1</v>
      </c>
      <c r="N45" s="35">
        <v>1</v>
      </c>
      <c r="O45" s="35">
        <v>1</v>
      </c>
      <c r="P45" s="35">
        <v>1</v>
      </c>
      <c r="Q45" s="35"/>
      <c r="R45" s="36"/>
      <c r="S45" s="36">
        <f t="shared" si="1"/>
        <v>2</v>
      </c>
      <c r="T45" s="39">
        <f t="shared" si="2"/>
        <v>2</v>
      </c>
      <c r="U45" s="36">
        <v>5.25</v>
      </c>
    </row>
    <row r="46" spans="1:21" x14ac:dyDescent="0.25">
      <c r="A46" s="30">
        <f t="shared" si="0"/>
        <v>36</v>
      </c>
      <c r="B46" s="32"/>
      <c r="C46" s="32" t="s">
        <v>1251</v>
      </c>
      <c r="D46" s="102">
        <v>132</v>
      </c>
      <c r="E46" s="102"/>
      <c r="F46" s="33">
        <v>0.4</v>
      </c>
      <c r="G46" s="33" t="s">
        <v>1316</v>
      </c>
      <c r="H46" s="32">
        <v>1</v>
      </c>
      <c r="I46" s="89">
        <v>4</v>
      </c>
      <c r="J46" s="35" t="s">
        <v>46</v>
      </c>
      <c r="K46" s="35" t="s">
        <v>880</v>
      </c>
      <c r="L46" s="35">
        <v>1</v>
      </c>
      <c r="M46" s="35">
        <v>1</v>
      </c>
      <c r="N46" s="35">
        <v>1</v>
      </c>
      <c r="O46" s="35"/>
      <c r="P46" s="35"/>
      <c r="Q46" s="35"/>
      <c r="R46" s="90" t="s">
        <v>1315</v>
      </c>
      <c r="S46" s="36">
        <f t="shared" si="1"/>
        <v>1.6</v>
      </c>
      <c r="T46" s="39">
        <f t="shared" si="2"/>
        <v>1.6</v>
      </c>
      <c r="U46" s="36">
        <v>50</v>
      </c>
    </row>
    <row r="47" spans="1:21" x14ac:dyDescent="0.25">
      <c r="A47" s="30">
        <f t="shared" si="0"/>
        <v>37</v>
      </c>
      <c r="B47" s="32"/>
      <c r="C47" s="32" t="s">
        <v>1251</v>
      </c>
      <c r="D47" s="102"/>
      <c r="E47" s="102"/>
      <c r="F47" s="33"/>
      <c r="G47" s="33"/>
      <c r="H47" s="32"/>
      <c r="I47" s="89"/>
      <c r="J47" s="35"/>
      <c r="K47" s="35"/>
      <c r="L47" s="35"/>
      <c r="M47" s="35"/>
      <c r="N47" s="35"/>
      <c r="O47" s="35"/>
      <c r="P47" s="35"/>
      <c r="Q47" s="35"/>
      <c r="R47" s="36"/>
      <c r="S47" s="36" t="str">
        <f t="shared" si="1"/>
        <v xml:space="preserve"> </v>
      </c>
      <c r="T47" s="39" t="str">
        <f t="shared" si="2"/>
        <v xml:space="preserve"> </v>
      </c>
      <c r="U47" s="36"/>
    </row>
    <row r="48" spans="1:21" x14ac:dyDescent="0.25">
      <c r="A48" s="30">
        <f t="shared" si="0"/>
        <v>38</v>
      </c>
      <c r="B48" s="32"/>
      <c r="C48" s="32" t="s">
        <v>1251</v>
      </c>
      <c r="D48" s="102"/>
      <c r="E48" s="102"/>
      <c r="F48" s="33"/>
      <c r="G48" s="33"/>
      <c r="H48" s="32"/>
      <c r="I48" s="89"/>
      <c r="J48" s="35"/>
      <c r="K48" s="35"/>
      <c r="L48" s="35"/>
      <c r="M48" s="35"/>
      <c r="N48" s="35"/>
      <c r="O48" s="35"/>
      <c r="P48" s="35"/>
      <c r="Q48" s="35"/>
      <c r="R48" s="36"/>
      <c r="S48" s="36" t="str">
        <f t="shared" si="1"/>
        <v xml:space="preserve"> </v>
      </c>
      <c r="T48" s="39" t="str">
        <f t="shared" si="2"/>
        <v xml:space="preserve"> </v>
      </c>
      <c r="U48" s="36"/>
    </row>
    <row r="49" spans="1:21" x14ac:dyDescent="0.25">
      <c r="A49" s="30">
        <f t="shared" si="0"/>
        <v>39</v>
      </c>
      <c r="B49" s="32"/>
      <c r="C49" s="32" t="s">
        <v>1251</v>
      </c>
      <c r="D49" s="102"/>
      <c r="E49" s="102"/>
      <c r="F49" s="33"/>
      <c r="G49" s="33"/>
      <c r="H49" s="32"/>
      <c r="I49" s="89"/>
      <c r="J49" s="35"/>
      <c r="K49" s="35"/>
      <c r="L49" s="35"/>
      <c r="M49" s="35"/>
      <c r="N49" s="35"/>
      <c r="O49" s="35"/>
      <c r="P49" s="35"/>
      <c r="Q49" s="35"/>
      <c r="R49" s="36"/>
      <c r="S49" s="36" t="str">
        <f t="shared" si="1"/>
        <v xml:space="preserve"> </v>
      </c>
      <c r="T49" s="39" t="str">
        <f t="shared" si="2"/>
        <v xml:space="preserve"> </v>
      </c>
      <c r="U49" s="36"/>
    </row>
    <row r="50" spans="1:21" x14ac:dyDescent="0.25">
      <c r="A50" s="30">
        <f t="shared" si="0"/>
        <v>40</v>
      </c>
      <c r="B50" s="32"/>
      <c r="C50" s="32" t="s">
        <v>1251</v>
      </c>
      <c r="D50" s="102"/>
      <c r="E50" s="102"/>
      <c r="F50" s="33"/>
      <c r="G50" s="33"/>
      <c r="H50" s="32"/>
      <c r="I50" s="89"/>
      <c r="J50" s="35"/>
      <c r="K50" s="35"/>
      <c r="L50" s="35"/>
      <c r="M50" s="35"/>
      <c r="N50" s="35"/>
      <c r="O50" s="35"/>
      <c r="P50" s="35"/>
      <c r="Q50" s="35"/>
      <c r="R50" s="36"/>
      <c r="S50" s="36" t="str">
        <f t="shared" si="1"/>
        <v xml:space="preserve"> </v>
      </c>
      <c r="T50" s="39" t="str">
        <f t="shared" si="2"/>
        <v xml:space="preserve"> </v>
      </c>
      <c r="U50" s="36"/>
    </row>
    <row r="51" spans="1:21" x14ac:dyDescent="0.25">
      <c r="A51" s="30">
        <f t="shared" si="0"/>
        <v>41</v>
      </c>
      <c r="B51" s="32"/>
      <c r="C51" s="32" t="s">
        <v>1251</v>
      </c>
      <c r="D51" s="102"/>
      <c r="E51" s="102"/>
      <c r="F51" s="33"/>
      <c r="G51" s="33"/>
      <c r="H51" s="32"/>
      <c r="I51" s="89"/>
      <c r="J51" s="35"/>
      <c r="K51" s="35"/>
      <c r="L51" s="35"/>
      <c r="M51" s="35"/>
      <c r="N51" s="35"/>
      <c r="O51" s="35"/>
      <c r="P51" s="35"/>
      <c r="Q51" s="35"/>
      <c r="R51" s="36"/>
      <c r="S51" s="36" t="str">
        <f t="shared" si="1"/>
        <v xml:space="preserve"> </v>
      </c>
      <c r="T51" s="39" t="str">
        <f t="shared" si="2"/>
        <v xml:space="preserve"> </v>
      </c>
      <c r="U51" s="36"/>
    </row>
    <row r="52" spans="1:21" x14ac:dyDescent="0.25">
      <c r="A52" s="30">
        <f t="shared" si="0"/>
        <v>42</v>
      </c>
      <c r="B52" s="32"/>
      <c r="C52" s="32" t="s">
        <v>1251</v>
      </c>
      <c r="D52" s="102"/>
      <c r="E52" s="102"/>
      <c r="F52" s="33"/>
      <c r="G52" s="33"/>
      <c r="H52" s="32"/>
      <c r="I52" s="89"/>
      <c r="J52" s="35"/>
      <c r="K52" s="35"/>
      <c r="L52" s="35"/>
      <c r="M52" s="35"/>
      <c r="N52" s="35"/>
      <c r="O52" s="35"/>
      <c r="P52" s="35"/>
      <c r="Q52" s="35"/>
      <c r="R52" s="36"/>
      <c r="S52" s="36" t="str">
        <f t="shared" si="1"/>
        <v xml:space="preserve"> </v>
      </c>
      <c r="T52" s="39" t="str">
        <f t="shared" si="2"/>
        <v xml:space="preserve"> </v>
      </c>
      <c r="U52" s="36"/>
    </row>
    <row r="53" spans="1:21" x14ac:dyDescent="0.25">
      <c r="A53" s="30">
        <f t="shared" si="0"/>
        <v>43</v>
      </c>
      <c r="B53" s="32"/>
      <c r="C53" s="32" t="s">
        <v>1251</v>
      </c>
      <c r="D53" s="102"/>
      <c r="E53" s="102"/>
      <c r="F53" s="33"/>
      <c r="G53" s="33"/>
      <c r="H53" s="32"/>
      <c r="I53" s="89"/>
      <c r="J53" s="35"/>
      <c r="K53" s="35"/>
      <c r="L53" s="35"/>
      <c r="M53" s="35"/>
      <c r="N53" s="35"/>
      <c r="O53" s="35"/>
      <c r="P53" s="35"/>
      <c r="Q53" s="35"/>
      <c r="R53" s="36"/>
      <c r="S53" s="36" t="str">
        <f t="shared" si="1"/>
        <v xml:space="preserve"> </v>
      </c>
      <c r="T53" s="39" t="str">
        <f t="shared" si="2"/>
        <v xml:space="preserve"> </v>
      </c>
      <c r="U53" s="36"/>
    </row>
    <row r="54" spans="1:21" x14ac:dyDescent="0.25">
      <c r="A54" s="30">
        <f t="shared" si="0"/>
        <v>44</v>
      </c>
      <c r="B54" s="32"/>
      <c r="C54" s="32" t="s">
        <v>1251</v>
      </c>
      <c r="D54" s="102"/>
      <c r="E54" s="102"/>
      <c r="F54" s="33"/>
      <c r="G54" s="33"/>
      <c r="H54" s="32"/>
      <c r="I54" s="89"/>
      <c r="J54" s="35"/>
      <c r="K54" s="35"/>
      <c r="L54" s="35"/>
      <c r="M54" s="35"/>
      <c r="N54" s="35"/>
      <c r="O54" s="35"/>
      <c r="P54" s="35"/>
      <c r="Q54" s="35"/>
      <c r="R54" s="36"/>
      <c r="S54" s="36" t="str">
        <f t="shared" si="1"/>
        <v xml:space="preserve"> </v>
      </c>
      <c r="T54" s="39" t="str">
        <f t="shared" si="2"/>
        <v xml:space="preserve"> </v>
      </c>
      <c r="U54" s="36"/>
    </row>
    <row r="55" spans="1:21" x14ac:dyDescent="0.25">
      <c r="A55" s="30">
        <f t="shared" si="0"/>
        <v>45</v>
      </c>
      <c r="B55" s="32"/>
      <c r="C55" s="32" t="s">
        <v>1251</v>
      </c>
      <c r="D55" s="102"/>
      <c r="E55" s="102"/>
      <c r="F55" s="33"/>
      <c r="G55" s="33"/>
      <c r="H55" s="32"/>
      <c r="I55" s="89"/>
      <c r="J55" s="35"/>
      <c r="K55" s="35"/>
      <c r="L55" s="35"/>
      <c r="M55" s="35"/>
      <c r="N55" s="35"/>
      <c r="O55" s="35"/>
      <c r="P55" s="35"/>
      <c r="Q55" s="35"/>
      <c r="R55" s="36"/>
      <c r="S55" s="36" t="str">
        <f t="shared" si="1"/>
        <v xml:space="preserve"> </v>
      </c>
      <c r="T55" s="39" t="str">
        <f t="shared" si="2"/>
        <v xml:space="preserve"> </v>
      </c>
      <c r="U55" s="36"/>
    </row>
    <row r="56" spans="1:21" x14ac:dyDescent="0.25">
      <c r="A56" s="30">
        <f t="shared" si="0"/>
        <v>46</v>
      </c>
      <c r="B56" s="32"/>
      <c r="C56" s="32" t="s">
        <v>1251</v>
      </c>
      <c r="D56" s="102"/>
      <c r="E56" s="102"/>
      <c r="F56" s="33"/>
      <c r="G56" s="33"/>
      <c r="H56" s="32"/>
      <c r="I56" s="89"/>
      <c r="J56" s="35"/>
      <c r="K56" s="35"/>
      <c r="L56" s="35"/>
      <c r="M56" s="35"/>
      <c r="N56" s="35"/>
      <c r="O56" s="35"/>
      <c r="P56" s="35"/>
      <c r="Q56" s="35"/>
      <c r="R56" s="36"/>
      <c r="S56" s="36" t="str">
        <f t="shared" si="1"/>
        <v xml:space="preserve"> </v>
      </c>
      <c r="T56" s="39" t="str">
        <f t="shared" si="2"/>
        <v xml:space="preserve"> </v>
      </c>
      <c r="U56" s="36"/>
    </row>
    <row r="57" spans="1:21" x14ac:dyDescent="0.25">
      <c r="A57" s="30">
        <f t="shared" si="0"/>
        <v>47</v>
      </c>
      <c r="B57" s="32"/>
      <c r="C57" s="32" t="s">
        <v>1251</v>
      </c>
      <c r="D57" s="102"/>
      <c r="E57" s="102"/>
      <c r="F57" s="33"/>
      <c r="G57" s="33"/>
      <c r="H57" s="32"/>
      <c r="I57" s="89"/>
      <c r="J57" s="35"/>
      <c r="K57" s="35"/>
      <c r="L57" s="35"/>
      <c r="M57" s="35"/>
      <c r="N57" s="35"/>
      <c r="O57" s="35"/>
      <c r="P57" s="35"/>
      <c r="Q57" s="35"/>
      <c r="R57" s="36"/>
      <c r="S57" s="36" t="str">
        <f t="shared" si="1"/>
        <v xml:space="preserve"> </v>
      </c>
      <c r="T57" s="39" t="str">
        <f t="shared" si="2"/>
        <v xml:space="preserve"> </v>
      </c>
      <c r="U57" s="36"/>
    </row>
    <row r="58" spans="1:21" x14ac:dyDescent="0.25">
      <c r="A58" s="30">
        <f t="shared" si="0"/>
        <v>48</v>
      </c>
      <c r="B58" s="32"/>
      <c r="C58" s="32" t="s">
        <v>1251</v>
      </c>
      <c r="D58" s="102"/>
      <c r="E58" s="102"/>
      <c r="F58" s="33"/>
      <c r="G58" s="33"/>
      <c r="H58" s="32"/>
      <c r="I58" s="89"/>
      <c r="J58" s="35"/>
      <c r="K58" s="35"/>
      <c r="L58" s="35"/>
      <c r="M58" s="35"/>
      <c r="N58" s="35"/>
      <c r="O58" s="35"/>
      <c r="P58" s="35"/>
      <c r="Q58" s="35"/>
      <c r="R58" s="36"/>
      <c r="S58" s="36" t="str">
        <f t="shared" si="1"/>
        <v xml:space="preserve"> </v>
      </c>
      <c r="T58" s="39" t="str">
        <f t="shared" si="2"/>
        <v xml:space="preserve"> </v>
      </c>
      <c r="U58" s="36"/>
    </row>
    <row r="59" spans="1:21" x14ac:dyDescent="0.25">
      <c r="A59" s="30">
        <f t="shared" si="0"/>
        <v>49</v>
      </c>
      <c r="B59" s="32"/>
      <c r="C59" s="32" t="s">
        <v>1251</v>
      </c>
      <c r="D59" s="102"/>
      <c r="E59" s="102"/>
      <c r="F59" s="33"/>
      <c r="G59" s="33"/>
      <c r="H59" s="32"/>
      <c r="I59" s="89"/>
      <c r="J59" s="35"/>
      <c r="K59" s="35"/>
      <c r="L59" s="35"/>
      <c r="M59" s="35"/>
      <c r="N59" s="35"/>
      <c r="O59" s="35"/>
      <c r="P59" s="35"/>
      <c r="Q59" s="35"/>
      <c r="R59" s="36"/>
      <c r="S59" s="36" t="str">
        <f t="shared" si="1"/>
        <v xml:space="preserve"> </v>
      </c>
      <c r="T59" s="39" t="str">
        <f t="shared" si="2"/>
        <v xml:space="preserve"> </v>
      </c>
      <c r="U59" s="36"/>
    </row>
    <row r="60" spans="1:21" x14ac:dyDescent="0.25">
      <c r="A60" s="30">
        <f t="shared" si="0"/>
        <v>50</v>
      </c>
      <c r="B60" s="32"/>
      <c r="C60" s="32" t="s">
        <v>1251</v>
      </c>
      <c r="D60" s="102"/>
      <c r="E60" s="102"/>
      <c r="F60" s="33"/>
      <c r="G60" s="33"/>
      <c r="H60" s="32"/>
      <c r="I60" s="89"/>
      <c r="J60" s="35"/>
      <c r="K60" s="35"/>
      <c r="L60" s="35"/>
      <c r="M60" s="35"/>
      <c r="N60" s="35"/>
      <c r="O60" s="35"/>
      <c r="P60" s="35"/>
      <c r="Q60" s="35"/>
      <c r="R60" s="36"/>
      <c r="S60" s="36" t="str">
        <f t="shared" si="1"/>
        <v xml:space="preserve"> </v>
      </c>
      <c r="T60" s="39" t="str">
        <f t="shared" si="2"/>
        <v xml:space="preserve"> </v>
      </c>
      <c r="U60" s="36"/>
    </row>
    <row r="61" spans="1:21" x14ac:dyDescent="0.25">
      <c r="A61" s="30">
        <f t="shared" si="0"/>
        <v>51</v>
      </c>
      <c r="B61" s="31" t="s">
        <v>42</v>
      </c>
      <c r="C61" s="32" t="s">
        <v>1251</v>
      </c>
      <c r="D61" s="102"/>
      <c r="E61" s="102"/>
      <c r="F61" s="33"/>
      <c r="G61" s="33"/>
      <c r="H61" s="32"/>
      <c r="I61" s="89"/>
      <c r="J61" s="35"/>
      <c r="K61" s="35"/>
      <c r="L61" s="35"/>
      <c r="M61" s="35"/>
      <c r="N61" s="35"/>
      <c r="O61" s="35"/>
      <c r="P61" s="35"/>
      <c r="Q61" s="35"/>
      <c r="R61" s="36"/>
      <c r="S61" s="36" t="str">
        <f t="shared" si="1"/>
        <v xml:space="preserve"> </v>
      </c>
      <c r="T61" s="39" t="str">
        <f t="shared" si="2"/>
        <v xml:space="preserve"> </v>
      </c>
      <c r="U61" s="36"/>
    </row>
    <row r="62" spans="1:21" x14ac:dyDescent="0.25">
      <c r="A62" s="30">
        <f t="shared" si="0"/>
        <v>52</v>
      </c>
      <c r="B62" s="32"/>
      <c r="C62" s="32" t="s">
        <v>1251</v>
      </c>
      <c r="D62" s="102"/>
      <c r="E62" s="102"/>
      <c r="F62" s="33"/>
      <c r="G62" s="33"/>
      <c r="H62" s="32"/>
      <c r="I62" s="89"/>
      <c r="J62" s="35"/>
      <c r="K62" s="35"/>
      <c r="L62" s="35"/>
      <c r="M62" s="35"/>
      <c r="N62" s="35"/>
      <c r="O62" s="35"/>
      <c r="P62" s="35"/>
      <c r="Q62" s="35"/>
      <c r="R62" s="36"/>
      <c r="S62" s="36" t="str">
        <f t="shared" si="1"/>
        <v xml:space="preserve"> </v>
      </c>
      <c r="T62" s="39" t="str">
        <f t="shared" si="2"/>
        <v xml:space="preserve"> </v>
      </c>
      <c r="U62" s="36"/>
    </row>
    <row r="63" spans="1:21" x14ac:dyDescent="0.25">
      <c r="A63" s="30">
        <f t="shared" si="0"/>
        <v>53</v>
      </c>
      <c r="B63" s="32"/>
      <c r="C63" s="32" t="s">
        <v>1251</v>
      </c>
      <c r="D63" s="102"/>
      <c r="E63" s="102"/>
      <c r="F63" s="33"/>
      <c r="G63" s="33"/>
      <c r="H63" s="32"/>
      <c r="I63" s="89"/>
      <c r="J63" s="35"/>
      <c r="K63" s="35"/>
      <c r="L63" s="35"/>
      <c r="M63" s="35"/>
      <c r="N63" s="35"/>
      <c r="O63" s="35"/>
      <c r="P63" s="35"/>
      <c r="Q63" s="35"/>
      <c r="R63" s="36"/>
      <c r="S63" s="36" t="str">
        <f t="shared" si="1"/>
        <v xml:space="preserve"> </v>
      </c>
      <c r="T63" s="39" t="str">
        <f t="shared" si="2"/>
        <v xml:space="preserve"> </v>
      </c>
      <c r="U63" s="36"/>
    </row>
    <row r="64" spans="1:21" x14ac:dyDescent="0.25">
      <c r="A64" s="30">
        <f t="shared" si="0"/>
        <v>54</v>
      </c>
      <c r="B64" s="32"/>
      <c r="C64" s="32" t="s">
        <v>1251</v>
      </c>
      <c r="D64" s="102"/>
      <c r="E64" s="102"/>
      <c r="F64" s="33"/>
      <c r="G64" s="33"/>
      <c r="H64" s="32"/>
      <c r="I64" s="89"/>
      <c r="J64" s="35"/>
      <c r="K64" s="35"/>
      <c r="L64" s="35"/>
      <c r="M64" s="35"/>
      <c r="N64" s="35"/>
      <c r="O64" s="35"/>
      <c r="P64" s="35"/>
      <c r="Q64" s="35"/>
      <c r="R64" s="36"/>
      <c r="S64" s="36" t="str">
        <f t="shared" si="1"/>
        <v xml:space="preserve"> </v>
      </c>
      <c r="T64" s="39" t="str">
        <f t="shared" si="2"/>
        <v xml:space="preserve"> </v>
      </c>
      <c r="U64" s="36"/>
    </row>
    <row r="65" spans="1:21" x14ac:dyDescent="0.25">
      <c r="A65" s="30">
        <f t="shared" si="0"/>
        <v>55</v>
      </c>
      <c r="B65" s="32"/>
      <c r="C65" s="32" t="s">
        <v>1251</v>
      </c>
      <c r="D65" s="102"/>
      <c r="E65" s="102"/>
      <c r="F65" s="33"/>
      <c r="G65" s="33"/>
      <c r="H65" s="32"/>
      <c r="I65" s="89"/>
      <c r="J65" s="35"/>
      <c r="K65" s="35"/>
      <c r="L65" s="35"/>
      <c r="M65" s="35"/>
      <c r="N65" s="35"/>
      <c r="O65" s="35"/>
      <c r="P65" s="35"/>
      <c r="Q65" s="35"/>
      <c r="R65" s="36"/>
      <c r="S65" s="36" t="str">
        <f t="shared" si="1"/>
        <v xml:space="preserve"> </v>
      </c>
      <c r="T65" s="39" t="str">
        <f t="shared" si="2"/>
        <v xml:space="preserve"> </v>
      </c>
      <c r="U65" s="36"/>
    </row>
    <row r="66" spans="1:21" x14ac:dyDescent="0.25">
      <c r="A66" s="30">
        <f t="shared" si="0"/>
        <v>56</v>
      </c>
      <c r="B66" s="32"/>
      <c r="C66" s="32" t="s">
        <v>1251</v>
      </c>
      <c r="D66" s="102"/>
      <c r="E66" s="102"/>
      <c r="F66" s="33"/>
      <c r="G66" s="33"/>
      <c r="H66" s="32"/>
      <c r="I66" s="89"/>
      <c r="J66" s="35"/>
      <c r="K66" s="35"/>
      <c r="L66" s="35"/>
      <c r="M66" s="35"/>
      <c r="N66" s="35"/>
      <c r="O66" s="35"/>
      <c r="P66" s="35"/>
      <c r="Q66" s="35"/>
      <c r="R66" s="36"/>
      <c r="S66" s="36" t="str">
        <f t="shared" si="1"/>
        <v xml:space="preserve"> </v>
      </c>
      <c r="T66" s="39" t="str">
        <f t="shared" si="2"/>
        <v xml:space="preserve"> </v>
      </c>
      <c r="U66" s="36"/>
    </row>
    <row r="67" spans="1:21" x14ac:dyDescent="0.25">
      <c r="A67" s="30">
        <f t="shared" si="0"/>
        <v>57</v>
      </c>
      <c r="B67" s="32"/>
      <c r="C67" s="32" t="s">
        <v>1251</v>
      </c>
      <c r="D67" s="102"/>
      <c r="E67" s="102"/>
      <c r="F67" s="33"/>
      <c r="G67" s="33"/>
      <c r="H67" s="32"/>
      <c r="I67" s="89"/>
      <c r="J67" s="35"/>
      <c r="K67" s="35"/>
      <c r="L67" s="35"/>
      <c r="M67" s="35"/>
      <c r="N67" s="35"/>
      <c r="O67" s="35"/>
      <c r="P67" s="35"/>
      <c r="Q67" s="35"/>
      <c r="R67" s="36"/>
      <c r="S67" s="36" t="str">
        <f t="shared" si="1"/>
        <v xml:space="preserve"> </v>
      </c>
      <c r="T67" s="39" t="str">
        <f t="shared" si="2"/>
        <v xml:space="preserve"> </v>
      </c>
      <c r="U67" s="36"/>
    </row>
    <row r="68" spans="1:21" x14ac:dyDescent="0.25">
      <c r="A68" s="30">
        <f t="shared" si="0"/>
        <v>58</v>
      </c>
      <c r="B68" s="32"/>
      <c r="C68" s="32" t="s">
        <v>1251</v>
      </c>
      <c r="D68" s="102"/>
      <c r="E68" s="102"/>
      <c r="F68" s="33"/>
      <c r="G68" s="33"/>
      <c r="H68" s="32"/>
      <c r="I68" s="89"/>
      <c r="J68" s="35"/>
      <c r="K68" s="35"/>
      <c r="L68" s="35"/>
      <c r="M68" s="35"/>
      <c r="N68" s="35"/>
      <c r="O68" s="35"/>
      <c r="P68" s="35"/>
      <c r="Q68" s="35"/>
      <c r="R68" s="36"/>
      <c r="S68" s="36" t="str">
        <f t="shared" si="1"/>
        <v xml:space="preserve"> </v>
      </c>
      <c r="T68" s="39" t="str">
        <f t="shared" si="2"/>
        <v xml:space="preserve"> </v>
      </c>
      <c r="U68" s="36"/>
    </row>
    <row r="69" spans="1:21" x14ac:dyDescent="0.25">
      <c r="A69" s="30">
        <f t="shared" si="0"/>
        <v>59</v>
      </c>
      <c r="B69" s="32"/>
      <c r="C69" s="32" t="s">
        <v>1251</v>
      </c>
      <c r="D69" s="102"/>
      <c r="E69" s="102"/>
      <c r="F69" s="33"/>
      <c r="G69" s="33"/>
      <c r="H69" s="32"/>
      <c r="I69" s="89"/>
      <c r="J69" s="35"/>
      <c r="K69" s="35"/>
      <c r="L69" s="35"/>
      <c r="M69" s="35"/>
      <c r="N69" s="35"/>
      <c r="O69" s="35"/>
      <c r="P69" s="35"/>
      <c r="Q69" s="35"/>
      <c r="R69" s="36"/>
      <c r="S69" s="36" t="str">
        <f t="shared" si="1"/>
        <v xml:space="preserve"> </v>
      </c>
      <c r="T69" s="39" t="str">
        <f t="shared" si="2"/>
        <v xml:space="preserve"> </v>
      </c>
      <c r="U69" s="36"/>
    </row>
    <row r="70" spans="1:21" x14ac:dyDescent="0.25">
      <c r="A70" s="30">
        <f t="shared" si="0"/>
        <v>60</v>
      </c>
      <c r="B70" s="32"/>
      <c r="C70" s="32" t="s">
        <v>1251</v>
      </c>
      <c r="D70" s="102"/>
      <c r="E70" s="102"/>
      <c r="F70" s="33"/>
      <c r="G70" s="33"/>
      <c r="H70" s="32"/>
      <c r="I70" s="89"/>
      <c r="J70" s="35"/>
      <c r="K70" s="35"/>
      <c r="L70" s="35"/>
      <c r="M70" s="35"/>
      <c r="N70" s="35"/>
      <c r="O70" s="35"/>
      <c r="P70" s="35"/>
      <c r="Q70" s="35"/>
      <c r="R70" s="36"/>
      <c r="S70" s="36" t="str">
        <f t="shared" si="1"/>
        <v xml:space="preserve"> </v>
      </c>
      <c r="T70" s="39" t="str">
        <f t="shared" si="2"/>
        <v xml:space="preserve"> </v>
      </c>
      <c r="U70" s="36"/>
    </row>
    <row r="71" spans="1:21" x14ac:dyDescent="0.25">
      <c r="A71" s="30">
        <f t="shared" si="0"/>
        <v>61</v>
      </c>
      <c r="B71" s="32"/>
      <c r="C71" s="32" t="s">
        <v>1251</v>
      </c>
      <c r="D71" s="102"/>
      <c r="E71" s="102"/>
      <c r="F71" s="33"/>
      <c r="G71" s="33"/>
      <c r="H71" s="32"/>
      <c r="I71" s="89"/>
      <c r="J71" s="35"/>
      <c r="K71" s="35"/>
      <c r="L71" s="35"/>
      <c r="M71" s="35"/>
      <c r="N71" s="35"/>
      <c r="O71" s="35"/>
      <c r="P71" s="35"/>
      <c r="Q71" s="35"/>
      <c r="R71" s="36"/>
      <c r="S71" s="36" t="str">
        <f t="shared" si="1"/>
        <v xml:space="preserve"> </v>
      </c>
      <c r="T71" s="39" t="str">
        <f t="shared" si="2"/>
        <v xml:space="preserve"> </v>
      </c>
      <c r="U71" s="36"/>
    </row>
    <row r="72" spans="1:21" x14ac:dyDescent="0.25">
      <c r="A72" s="30">
        <f t="shared" si="0"/>
        <v>62</v>
      </c>
      <c r="B72" s="32"/>
      <c r="C72" s="32" t="s">
        <v>1251</v>
      </c>
      <c r="D72" s="102"/>
      <c r="E72" s="102"/>
      <c r="F72" s="33"/>
      <c r="G72" s="33"/>
      <c r="H72" s="32"/>
      <c r="I72" s="89"/>
      <c r="J72" s="35"/>
      <c r="K72" s="35"/>
      <c r="L72" s="35"/>
      <c r="M72" s="35"/>
      <c r="N72" s="35"/>
      <c r="O72" s="35"/>
      <c r="P72" s="35"/>
      <c r="Q72" s="35"/>
      <c r="R72" s="36"/>
      <c r="S72" s="36" t="str">
        <f t="shared" si="1"/>
        <v xml:space="preserve"> </v>
      </c>
      <c r="T72" s="39" t="str">
        <f t="shared" si="2"/>
        <v xml:space="preserve"> </v>
      </c>
      <c r="U72" s="36"/>
    </row>
    <row r="73" spans="1:21" x14ac:dyDescent="0.25">
      <c r="A73" s="30">
        <f t="shared" si="0"/>
        <v>63</v>
      </c>
      <c r="B73" s="32"/>
      <c r="C73" s="32" t="s">
        <v>1251</v>
      </c>
      <c r="D73" s="102"/>
      <c r="E73" s="102"/>
      <c r="F73" s="33"/>
      <c r="G73" s="33"/>
      <c r="H73" s="32"/>
      <c r="I73" s="89"/>
      <c r="J73" s="35"/>
      <c r="K73" s="35"/>
      <c r="L73" s="35"/>
      <c r="M73" s="35"/>
      <c r="N73" s="35"/>
      <c r="O73" s="35"/>
      <c r="P73" s="35"/>
      <c r="Q73" s="35"/>
      <c r="R73" s="36"/>
      <c r="S73" s="36" t="str">
        <f t="shared" si="1"/>
        <v xml:space="preserve"> </v>
      </c>
      <c r="T73" s="39" t="str">
        <f t="shared" si="2"/>
        <v xml:space="preserve"> </v>
      </c>
      <c r="U73" s="36"/>
    </row>
    <row r="74" spans="1:21" x14ac:dyDescent="0.25">
      <c r="A74" s="30">
        <f t="shared" si="0"/>
        <v>64</v>
      </c>
      <c r="B74" s="32"/>
      <c r="C74" s="32" t="s">
        <v>1251</v>
      </c>
      <c r="D74" s="102"/>
      <c r="E74" s="102"/>
      <c r="F74" s="33"/>
      <c r="G74" s="33"/>
      <c r="H74" s="32"/>
      <c r="I74" s="89"/>
      <c r="J74" s="35"/>
      <c r="K74" s="35"/>
      <c r="L74" s="35"/>
      <c r="M74" s="35"/>
      <c r="N74" s="35"/>
      <c r="O74" s="35"/>
      <c r="P74" s="35"/>
      <c r="Q74" s="35"/>
      <c r="R74" s="36"/>
      <c r="S74" s="36" t="str">
        <f t="shared" si="1"/>
        <v xml:space="preserve"> </v>
      </c>
      <c r="T74" s="39" t="str">
        <f t="shared" si="2"/>
        <v xml:space="preserve"> </v>
      </c>
      <c r="U74" s="36"/>
    </row>
    <row r="75" spans="1:21" x14ac:dyDescent="0.25">
      <c r="A75" s="30">
        <f t="shared" ref="A75:A86" si="3">A74+1</f>
        <v>65</v>
      </c>
      <c r="B75" s="32"/>
      <c r="C75" s="32" t="s">
        <v>1251</v>
      </c>
      <c r="D75" s="102"/>
      <c r="E75" s="102"/>
      <c r="F75" s="33"/>
      <c r="G75" s="33"/>
      <c r="H75" s="32"/>
      <c r="I75" s="89"/>
      <c r="J75" s="35"/>
      <c r="K75" s="35"/>
      <c r="L75" s="35"/>
      <c r="M75" s="35"/>
      <c r="N75" s="35"/>
      <c r="O75" s="35"/>
      <c r="P75" s="35"/>
      <c r="Q75" s="35"/>
      <c r="R75" s="36"/>
      <c r="S75" s="36" t="str">
        <f t="shared" ref="S75:S85" si="4">IF(F75*I75&gt;0,F75*I75," ")</f>
        <v xml:space="preserve"> </v>
      </c>
      <c r="T75" s="39" t="str">
        <f t="shared" si="2"/>
        <v xml:space="preserve"> </v>
      </c>
      <c r="U75" s="36"/>
    </row>
    <row r="76" spans="1:21" x14ac:dyDescent="0.25">
      <c r="A76" s="30">
        <f t="shared" si="3"/>
        <v>66</v>
      </c>
      <c r="B76" s="32"/>
      <c r="C76" s="32" t="s">
        <v>1251</v>
      </c>
      <c r="D76" s="102"/>
      <c r="E76" s="102"/>
      <c r="F76" s="33"/>
      <c r="G76" s="33"/>
      <c r="H76" s="33"/>
      <c r="I76" s="35"/>
      <c r="J76" s="35"/>
      <c r="K76" s="35"/>
      <c r="L76" s="35"/>
      <c r="M76" s="35"/>
      <c r="N76" s="35"/>
      <c r="O76" s="35"/>
      <c r="P76" s="35"/>
      <c r="Q76" s="35"/>
      <c r="R76" s="36"/>
      <c r="S76" s="36" t="str">
        <f t="shared" si="4"/>
        <v xml:space="preserve"> </v>
      </c>
      <c r="T76" s="39" t="str">
        <f t="shared" si="2"/>
        <v xml:space="preserve"> </v>
      </c>
      <c r="U76" s="36"/>
    </row>
    <row r="77" spans="1:21" x14ac:dyDescent="0.25">
      <c r="A77" s="30">
        <f t="shared" si="3"/>
        <v>67</v>
      </c>
      <c r="B77" s="32"/>
      <c r="C77" s="32" t="s">
        <v>1251</v>
      </c>
      <c r="D77" s="102"/>
      <c r="E77" s="102"/>
      <c r="F77" s="33"/>
      <c r="G77" s="33"/>
      <c r="H77" s="33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6" t="str">
        <f t="shared" si="4"/>
        <v xml:space="preserve"> </v>
      </c>
      <c r="T77" s="39" t="str">
        <f t="shared" si="2"/>
        <v xml:space="preserve"> </v>
      </c>
      <c r="U77" s="36"/>
    </row>
    <row r="78" spans="1:21" x14ac:dyDescent="0.25">
      <c r="A78" s="30">
        <f t="shared" si="3"/>
        <v>68</v>
      </c>
      <c r="B78" s="32"/>
      <c r="C78" s="32" t="s">
        <v>1251</v>
      </c>
      <c r="D78" s="102"/>
      <c r="E78" s="102"/>
      <c r="F78" s="33"/>
      <c r="G78" s="33"/>
      <c r="H78" s="33"/>
      <c r="I78" s="35"/>
      <c r="J78" s="35"/>
      <c r="K78" s="35"/>
      <c r="L78" s="35"/>
      <c r="M78" s="35"/>
      <c r="N78" s="35"/>
      <c r="O78" s="35"/>
      <c r="P78" s="35"/>
      <c r="Q78" s="35"/>
      <c r="R78" s="36"/>
      <c r="S78" s="36" t="str">
        <f t="shared" si="4"/>
        <v xml:space="preserve"> </v>
      </c>
      <c r="T78" s="39" t="str">
        <f t="shared" si="2"/>
        <v xml:space="preserve"> </v>
      </c>
      <c r="U78" s="36"/>
    </row>
    <row r="79" spans="1:21" x14ac:dyDescent="0.25">
      <c r="A79" s="30">
        <f t="shared" si="3"/>
        <v>69</v>
      </c>
      <c r="B79" s="32"/>
      <c r="C79" s="32" t="s">
        <v>1251</v>
      </c>
      <c r="D79" s="102"/>
      <c r="E79" s="102"/>
      <c r="F79" s="33"/>
      <c r="G79" s="33"/>
      <c r="H79" s="33"/>
      <c r="I79" s="35"/>
      <c r="J79" s="35"/>
      <c r="K79" s="35"/>
      <c r="L79" s="35"/>
      <c r="M79" s="35"/>
      <c r="N79" s="35"/>
      <c r="O79" s="35"/>
      <c r="P79" s="35"/>
      <c r="Q79" s="35"/>
      <c r="R79" s="36"/>
      <c r="S79" s="36" t="str">
        <f t="shared" si="4"/>
        <v xml:space="preserve"> </v>
      </c>
      <c r="T79" s="39" t="str">
        <f t="shared" si="2"/>
        <v xml:space="preserve"> </v>
      </c>
      <c r="U79" s="36"/>
    </row>
    <row r="80" spans="1:21" x14ac:dyDescent="0.25">
      <c r="A80" s="30">
        <f t="shared" si="3"/>
        <v>70</v>
      </c>
      <c r="B80" s="32"/>
      <c r="C80" s="32" t="s">
        <v>1251</v>
      </c>
      <c r="D80" s="102"/>
      <c r="E80" s="102"/>
      <c r="F80" s="33"/>
      <c r="G80" s="33"/>
      <c r="H80" s="33"/>
      <c r="I80" s="35"/>
      <c r="J80" s="35"/>
      <c r="K80" s="35"/>
      <c r="L80" s="35"/>
      <c r="M80" s="35"/>
      <c r="N80" s="35"/>
      <c r="O80" s="35"/>
      <c r="P80" s="35"/>
      <c r="Q80" s="35"/>
      <c r="R80" s="36"/>
      <c r="S80" s="36" t="str">
        <f t="shared" si="4"/>
        <v xml:space="preserve"> </v>
      </c>
      <c r="T80" s="39" t="str">
        <f t="shared" si="2"/>
        <v xml:space="preserve"> </v>
      </c>
      <c r="U80" s="36"/>
    </row>
    <row r="81" spans="1:21" x14ac:dyDescent="0.25">
      <c r="A81" s="30">
        <f t="shared" si="3"/>
        <v>71</v>
      </c>
      <c r="B81" s="32"/>
      <c r="C81" s="32" t="s">
        <v>1251</v>
      </c>
      <c r="D81" s="102"/>
      <c r="E81" s="102"/>
      <c r="F81" s="33"/>
      <c r="G81" s="33"/>
      <c r="H81" s="33"/>
      <c r="I81" s="35"/>
      <c r="J81" s="35"/>
      <c r="K81" s="35"/>
      <c r="L81" s="35"/>
      <c r="M81" s="35"/>
      <c r="N81" s="35"/>
      <c r="O81" s="35"/>
      <c r="P81" s="35"/>
      <c r="Q81" s="35"/>
      <c r="R81" s="36"/>
      <c r="S81" s="36" t="str">
        <f t="shared" si="4"/>
        <v xml:space="preserve"> </v>
      </c>
      <c r="T81" s="39" t="str">
        <f>S81</f>
        <v xml:space="preserve"> </v>
      </c>
      <c r="U81" s="36"/>
    </row>
    <row r="82" spans="1:21" x14ac:dyDescent="0.25">
      <c r="A82" s="30">
        <f t="shared" si="3"/>
        <v>72</v>
      </c>
      <c r="B82" s="32"/>
      <c r="C82" s="32" t="s">
        <v>1251</v>
      </c>
      <c r="D82" s="102"/>
      <c r="E82" s="102"/>
      <c r="F82" s="33"/>
      <c r="G82" s="33"/>
      <c r="H82" s="33"/>
      <c r="I82" s="35"/>
      <c r="J82" s="35"/>
      <c r="K82" s="35"/>
      <c r="L82" s="35"/>
      <c r="M82" s="35"/>
      <c r="N82" s="35"/>
      <c r="O82" s="35"/>
      <c r="P82" s="35"/>
      <c r="Q82" s="35"/>
      <c r="R82" s="36"/>
      <c r="S82" s="36" t="str">
        <f t="shared" si="4"/>
        <v xml:space="preserve"> </v>
      </c>
      <c r="T82" s="39" t="str">
        <f>S82</f>
        <v xml:space="preserve"> </v>
      </c>
      <c r="U82" s="36"/>
    </row>
    <row r="83" spans="1:21" x14ac:dyDescent="0.25">
      <c r="A83" s="30">
        <f t="shared" si="3"/>
        <v>73</v>
      </c>
      <c r="B83" s="32"/>
      <c r="C83" s="32" t="s">
        <v>1251</v>
      </c>
      <c r="D83" s="102"/>
      <c r="E83" s="102"/>
      <c r="F83" s="33"/>
      <c r="G83" s="33"/>
      <c r="H83" s="33"/>
      <c r="I83" s="35"/>
      <c r="J83" s="35"/>
      <c r="K83" s="35"/>
      <c r="L83" s="35"/>
      <c r="M83" s="35"/>
      <c r="N83" s="35"/>
      <c r="O83" s="35"/>
      <c r="P83" s="35"/>
      <c r="Q83" s="35"/>
      <c r="R83" s="36"/>
      <c r="S83" s="36" t="str">
        <f t="shared" si="4"/>
        <v xml:space="preserve"> </v>
      </c>
      <c r="T83" s="39" t="str">
        <f>S83</f>
        <v xml:space="preserve"> </v>
      </c>
      <c r="U83" s="36"/>
    </row>
    <row r="84" spans="1:21" x14ac:dyDescent="0.25">
      <c r="A84" s="30">
        <f t="shared" si="3"/>
        <v>74</v>
      </c>
      <c r="B84" s="32"/>
      <c r="C84" s="32" t="s">
        <v>1251</v>
      </c>
      <c r="D84" s="102"/>
      <c r="E84" s="102"/>
      <c r="F84" s="33"/>
      <c r="G84" s="33"/>
      <c r="H84" s="33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6"/>
      <c r="T84" s="39"/>
      <c r="U84" s="36"/>
    </row>
    <row r="85" spans="1:21" x14ac:dyDescent="0.25">
      <c r="A85" s="30">
        <f t="shared" si="3"/>
        <v>75</v>
      </c>
      <c r="B85" s="32"/>
      <c r="C85" s="32" t="s">
        <v>1251</v>
      </c>
      <c r="D85" s="102"/>
      <c r="E85" s="102"/>
      <c r="F85" s="33"/>
      <c r="G85" s="33"/>
      <c r="H85" s="33"/>
      <c r="I85" s="35"/>
      <c r="J85" s="35"/>
      <c r="K85" s="35"/>
      <c r="L85" s="35"/>
      <c r="M85" s="35"/>
      <c r="N85" s="35"/>
      <c r="O85" s="35"/>
      <c r="P85" s="35"/>
      <c r="Q85" s="35"/>
      <c r="R85" s="36"/>
      <c r="S85" s="36" t="str">
        <f t="shared" si="4"/>
        <v xml:space="preserve"> </v>
      </c>
      <c r="T85" s="39" t="str">
        <f>S85</f>
        <v xml:space="preserve"> </v>
      </c>
      <c r="U85" s="36"/>
    </row>
    <row r="86" spans="1:21" ht="16.5" thickBot="1" x14ac:dyDescent="0.3">
      <c r="A86" s="30">
        <f t="shared" si="3"/>
        <v>76</v>
      </c>
      <c r="B86" s="32"/>
      <c r="C86" s="32" t="s">
        <v>1251</v>
      </c>
      <c r="D86" s="102"/>
      <c r="E86" s="102"/>
      <c r="F86" s="33"/>
      <c r="G86" s="33"/>
      <c r="H86" s="33"/>
      <c r="I86" s="35"/>
      <c r="J86" s="35"/>
      <c r="K86" s="35"/>
      <c r="L86" s="35"/>
      <c r="M86" s="35"/>
      <c r="N86" s="35"/>
      <c r="O86" s="35"/>
      <c r="P86" s="35"/>
      <c r="Q86" s="35"/>
      <c r="R86" s="36"/>
      <c r="S86" s="36" t="str">
        <f>IF(F86*I86&gt;0,F86*I86," ")</f>
        <v xml:space="preserve"> </v>
      </c>
      <c r="T86" s="39" t="str">
        <f>S86</f>
        <v xml:space="preserve"> </v>
      </c>
      <c r="U86" s="36"/>
    </row>
    <row r="87" spans="1:21" ht="16.5" thickTop="1" x14ac:dyDescent="0.25">
      <c r="A87" s="42"/>
      <c r="B87" s="43" t="s">
        <v>69</v>
      </c>
      <c r="C87" s="44"/>
      <c r="D87" s="45"/>
      <c r="E87" s="44"/>
      <c r="F87" s="46"/>
      <c r="G87" s="44"/>
      <c r="H87" s="44"/>
      <c r="I87" s="44"/>
      <c r="J87" s="47"/>
      <c r="K87" s="48"/>
      <c r="L87" s="48"/>
      <c r="M87" s="48"/>
      <c r="N87" s="48"/>
      <c r="O87" s="48"/>
      <c r="P87" s="48"/>
      <c r="Q87" s="48"/>
      <c r="R87" s="49"/>
      <c r="S87" s="49"/>
      <c r="T87" s="50"/>
      <c r="U87" s="51"/>
    </row>
    <row r="88" spans="1:21" ht="16.5" thickBot="1" x14ac:dyDescent="0.3">
      <c r="A88" s="52"/>
      <c r="B88" s="53" t="s">
        <v>70</v>
      </c>
      <c r="C88" s="54"/>
      <c r="D88" s="55"/>
      <c r="E88" s="54"/>
      <c r="F88" s="56"/>
      <c r="G88" s="54"/>
      <c r="H88" s="54"/>
      <c r="I88" s="54"/>
      <c r="J88" s="57"/>
      <c r="K88" s="48"/>
      <c r="L88" s="48"/>
      <c r="M88" s="48"/>
      <c r="N88" s="48"/>
      <c r="O88" s="48"/>
      <c r="P88" s="48"/>
      <c r="Q88" s="48"/>
      <c r="R88" s="58" t="s">
        <v>12</v>
      </c>
      <c r="S88" s="59"/>
      <c r="T88" s="59"/>
      <c r="U88" s="60"/>
    </row>
    <row r="89" spans="1:21" x14ac:dyDescent="0.25">
      <c r="A89" s="52"/>
      <c r="B89" s="53" t="s">
        <v>71</v>
      </c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63" t="s">
        <v>72</v>
      </c>
      <c r="S89" s="64"/>
      <c r="T89" s="65"/>
      <c r="U89" s="66">
        <f>SUM(S10:S86)</f>
        <v>72.039999999999978</v>
      </c>
    </row>
    <row r="90" spans="1:21" x14ac:dyDescent="0.25">
      <c r="A90" s="52"/>
      <c r="B90" s="53"/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48"/>
      <c r="R90" s="63" t="s">
        <v>73</v>
      </c>
      <c r="S90" s="64"/>
      <c r="T90" s="65"/>
      <c r="U90" s="66">
        <f>SUM(T10:T86)</f>
        <v>74.849999999999966</v>
      </c>
    </row>
    <row r="91" spans="1:21" x14ac:dyDescent="0.25">
      <c r="A91" s="52"/>
      <c r="B91" s="67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48"/>
      <c r="R91" s="63" t="s">
        <v>74</v>
      </c>
      <c r="S91" s="64"/>
      <c r="T91" s="65"/>
      <c r="U91" s="66">
        <f>SUM(U10:U86)</f>
        <v>352.5</v>
      </c>
    </row>
    <row r="92" spans="1:21" x14ac:dyDescent="0.25">
      <c r="A92" s="52"/>
      <c r="B92" s="67"/>
      <c r="C92" s="54"/>
      <c r="D92" s="55"/>
      <c r="E92" s="54"/>
      <c r="F92" s="56"/>
      <c r="G92" s="54"/>
      <c r="H92" s="54"/>
      <c r="I92" s="54"/>
      <c r="J92" s="57"/>
      <c r="K92" s="48"/>
      <c r="L92" s="48"/>
      <c r="M92" s="48"/>
      <c r="N92" s="48"/>
      <c r="O92" s="48"/>
      <c r="P92" s="48"/>
      <c r="Q92" s="48"/>
      <c r="R92" s="68" t="s">
        <v>75</v>
      </c>
      <c r="S92" s="69"/>
      <c r="T92" s="69"/>
      <c r="U92" s="70">
        <f>SUM(H10:H86)</f>
        <v>36</v>
      </c>
    </row>
    <row r="93" spans="1:21" ht="16.5" thickBot="1" x14ac:dyDescent="0.3">
      <c r="A93" s="71"/>
      <c r="B93" s="72"/>
      <c r="C93" s="73"/>
      <c r="D93" s="74"/>
      <c r="E93" s="73"/>
      <c r="F93" s="75"/>
      <c r="G93" s="73"/>
      <c r="H93" s="73"/>
      <c r="I93" s="73"/>
      <c r="J93" s="76"/>
      <c r="K93" s="77"/>
      <c r="L93" s="77"/>
      <c r="M93" s="77"/>
      <c r="N93" s="77"/>
      <c r="O93" s="77"/>
      <c r="P93" s="77"/>
      <c r="Q93" s="77"/>
      <c r="R93" s="78" t="s">
        <v>76</v>
      </c>
      <c r="S93" s="79"/>
      <c r="T93" s="79"/>
      <c r="U93" s="80">
        <f>SUM(I10:I86)</f>
        <v>208</v>
      </c>
    </row>
    <row r="94" spans="1:21" ht="16.5" thickTop="1" x14ac:dyDescent="0.25">
      <c r="A94" s="81"/>
      <c r="B94" s="82" t="s">
        <v>1229</v>
      </c>
      <c r="C94" s="83"/>
      <c r="D94" s="83"/>
      <c r="E94" s="83"/>
      <c r="F94" s="84"/>
      <c r="G94" s="83"/>
      <c r="H94" s="83"/>
      <c r="I94" s="83"/>
      <c r="J94" s="85"/>
      <c r="K94" s="83"/>
      <c r="L94" s="83"/>
      <c r="M94" s="83"/>
      <c r="N94" s="83"/>
      <c r="O94" s="83"/>
      <c r="P94" s="83"/>
      <c r="Q94" s="83"/>
      <c r="R94" s="84"/>
      <c r="S94" s="84"/>
      <c r="T94" s="84"/>
      <c r="U94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&amp;LAIRPB02.XLS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95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6" width="8.7109375" style="10" customWidth="1"/>
    <col min="17" max="17" width="26.7109375" style="10" customWidth="1"/>
    <col min="18" max="19" width="10" style="10" customWidth="1"/>
    <col min="20" max="20" width="13.85546875" style="10" customWidth="1"/>
    <col min="21" max="21" width="2.28515625" style="10" customWidth="1"/>
    <col min="22" max="16384" width="12.5703125" style="10"/>
  </cols>
  <sheetData>
    <row r="1" spans="1:20" x14ac:dyDescent="0.25">
      <c r="S1" s="11" t="s">
        <v>15</v>
      </c>
    </row>
    <row r="3" spans="1:20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30.75" x14ac:dyDescent="0.45">
      <c r="A5" s="12" t="s">
        <v>1318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S6" s="11" t="s">
        <v>11</v>
      </c>
    </row>
    <row r="8" spans="1:20" x14ac:dyDescent="0.25">
      <c r="A8" s="14" t="s">
        <v>18</v>
      </c>
      <c r="B8" s="15"/>
      <c r="C8" s="128" t="s">
        <v>1250</v>
      </c>
      <c r="D8" s="129"/>
      <c r="E8" s="130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27</v>
      </c>
      <c r="R8" s="19" t="s">
        <v>9</v>
      </c>
      <c r="S8" s="19" t="s">
        <v>28</v>
      </c>
      <c r="T8" s="19" t="s">
        <v>29</v>
      </c>
    </row>
    <row r="9" spans="1:20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/>
      <c r="R9" s="25" t="s">
        <v>3</v>
      </c>
      <c r="S9" s="25" t="s">
        <v>4</v>
      </c>
      <c r="T9" s="25" t="s">
        <v>3</v>
      </c>
    </row>
    <row r="10" spans="1:20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32"/>
      <c r="I10" s="32"/>
      <c r="J10" s="35"/>
      <c r="K10" s="35"/>
      <c r="L10" s="35"/>
      <c r="M10" s="35"/>
      <c r="N10" s="35"/>
      <c r="O10" s="35"/>
      <c r="P10" s="35"/>
      <c r="Q10" s="36"/>
      <c r="R10" s="36" t="str">
        <f>IF(F10*I10&gt;0,F10*I10," ")</f>
        <v xml:space="preserve"> </v>
      </c>
      <c r="S10" s="37" t="str">
        <f>R10</f>
        <v xml:space="preserve"> </v>
      </c>
      <c r="T10" s="36"/>
    </row>
    <row r="11" spans="1:20" x14ac:dyDescent="0.25">
      <c r="A11" s="30">
        <f t="shared" ref="A11:A74" si="0">A10+1</f>
        <v>1</v>
      </c>
      <c r="B11" s="32"/>
      <c r="C11" s="32" t="s">
        <v>1319</v>
      </c>
      <c r="D11" s="102">
        <v>1</v>
      </c>
      <c r="E11" s="32"/>
      <c r="F11" s="33">
        <v>0.16</v>
      </c>
      <c r="G11" s="32" t="s">
        <v>1320</v>
      </c>
      <c r="H11" s="32">
        <v>1</v>
      </c>
      <c r="I11" s="32">
        <v>6</v>
      </c>
      <c r="J11" s="35" t="s">
        <v>47</v>
      </c>
      <c r="K11" s="35">
        <v>21313</v>
      </c>
      <c r="L11" s="35"/>
      <c r="M11" s="35"/>
      <c r="N11" s="35"/>
      <c r="O11" s="35"/>
      <c r="P11" s="35"/>
      <c r="Q11" s="36"/>
      <c r="R11" s="36">
        <f t="shared" ref="R11:R74" si="1">IF(F11*I11&gt;0,F11*I11," ")</f>
        <v>0.96</v>
      </c>
      <c r="S11" s="39">
        <v>20.68</v>
      </c>
      <c r="T11" s="36">
        <v>13</v>
      </c>
    </row>
    <row r="12" spans="1:20" x14ac:dyDescent="0.25">
      <c r="A12" s="30">
        <f t="shared" si="0"/>
        <v>2</v>
      </c>
      <c r="B12" s="32"/>
      <c r="C12" s="32" t="s">
        <v>1319</v>
      </c>
      <c r="D12" s="32">
        <v>2</v>
      </c>
      <c r="E12" s="32"/>
      <c r="F12" s="33">
        <v>0.16</v>
      </c>
      <c r="G12" s="32" t="s">
        <v>1320</v>
      </c>
      <c r="H12" s="32">
        <v>1</v>
      </c>
      <c r="I12" s="89">
        <v>4</v>
      </c>
      <c r="J12" s="35" t="s">
        <v>49</v>
      </c>
      <c r="K12" s="35">
        <v>21499</v>
      </c>
      <c r="L12" s="35">
        <v>21494</v>
      </c>
      <c r="M12" s="35"/>
      <c r="N12" s="35"/>
      <c r="O12" s="35"/>
      <c r="P12" s="35"/>
      <c r="Q12" s="36"/>
      <c r="R12" s="36">
        <f t="shared" si="1"/>
        <v>0.64</v>
      </c>
      <c r="S12" s="39">
        <v>5</v>
      </c>
      <c r="T12" s="36">
        <v>9</v>
      </c>
    </row>
    <row r="13" spans="1:20" x14ac:dyDescent="0.25">
      <c r="A13" s="30">
        <f t="shared" si="0"/>
        <v>3</v>
      </c>
      <c r="B13" s="32"/>
      <c r="C13" s="32"/>
      <c r="D13" s="32"/>
      <c r="E13" s="32"/>
      <c r="F13" s="32"/>
      <c r="G13" s="33"/>
      <c r="H13" s="32"/>
      <c r="I13" s="89"/>
      <c r="J13" s="35"/>
      <c r="K13" s="35"/>
      <c r="L13" s="35"/>
      <c r="M13" s="35"/>
      <c r="N13" s="35"/>
      <c r="O13" s="35"/>
      <c r="P13" s="35"/>
      <c r="Q13" s="36"/>
      <c r="R13" s="36" t="str">
        <f t="shared" si="1"/>
        <v xml:space="preserve"> </v>
      </c>
      <c r="S13" s="39" t="str">
        <f t="shared" ref="S13:S76" si="2">R13</f>
        <v xml:space="preserve"> </v>
      </c>
      <c r="T13" s="36"/>
    </row>
    <row r="14" spans="1:20" x14ac:dyDescent="0.25">
      <c r="A14" s="30">
        <f t="shared" si="0"/>
        <v>4</v>
      </c>
      <c r="B14" s="32"/>
      <c r="C14" s="32" t="s">
        <v>1321</v>
      </c>
      <c r="D14" s="32">
        <v>19</v>
      </c>
      <c r="E14" s="32"/>
      <c r="F14" s="38">
        <v>0.2</v>
      </c>
      <c r="G14" s="33" t="s">
        <v>1322</v>
      </c>
      <c r="H14" s="32">
        <v>1</v>
      </c>
      <c r="I14" s="89">
        <v>4</v>
      </c>
      <c r="J14" s="35" t="s">
        <v>46</v>
      </c>
      <c r="K14" s="35">
        <v>24552</v>
      </c>
      <c r="L14" s="35"/>
      <c r="M14" s="35"/>
      <c r="N14" s="35"/>
      <c r="O14" s="35"/>
      <c r="P14" s="35"/>
      <c r="Q14" s="36"/>
      <c r="R14" s="36">
        <f t="shared" si="1"/>
        <v>0.8</v>
      </c>
      <c r="S14" s="39">
        <f t="shared" si="2"/>
        <v>0.8</v>
      </c>
      <c r="T14" s="36">
        <v>5</v>
      </c>
    </row>
    <row r="15" spans="1:20" x14ac:dyDescent="0.25">
      <c r="A15" s="30">
        <f t="shared" si="0"/>
        <v>5</v>
      </c>
      <c r="B15" s="32"/>
      <c r="C15" s="32"/>
      <c r="D15" s="32"/>
      <c r="E15" s="32"/>
      <c r="F15" s="32"/>
      <c r="G15" s="33"/>
      <c r="H15" s="32"/>
      <c r="I15" s="89"/>
      <c r="J15" s="35"/>
      <c r="K15" s="35"/>
      <c r="L15" s="35"/>
      <c r="M15" s="35"/>
      <c r="N15" s="35"/>
      <c r="O15" s="35"/>
      <c r="P15" s="35"/>
      <c r="Q15" s="36"/>
      <c r="R15" s="36" t="str">
        <f t="shared" si="1"/>
        <v xml:space="preserve"> </v>
      </c>
      <c r="S15" s="39" t="str">
        <f t="shared" si="2"/>
        <v xml:space="preserve"> </v>
      </c>
      <c r="T15" s="36"/>
    </row>
    <row r="16" spans="1:20" x14ac:dyDescent="0.25">
      <c r="A16" s="30">
        <f t="shared" si="0"/>
        <v>6</v>
      </c>
      <c r="B16" s="32"/>
      <c r="C16" s="32"/>
      <c r="D16" s="32"/>
      <c r="E16" s="32"/>
      <c r="F16" s="32"/>
      <c r="G16" s="33"/>
      <c r="H16" s="32"/>
      <c r="I16" s="89"/>
      <c r="J16" s="35"/>
      <c r="K16" s="35"/>
      <c r="L16" s="35"/>
      <c r="M16" s="35"/>
      <c r="N16" s="35"/>
      <c r="O16" s="35"/>
      <c r="P16" s="35"/>
      <c r="Q16" s="36"/>
      <c r="R16" s="36" t="str">
        <f t="shared" si="1"/>
        <v xml:space="preserve"> </v>
      </c>
      <c r="S16" s="39" t="str">
        <f t="shared" si="2"/>
        <v xml:space="preserve"> </v>
      </c>
      <c r="T16" s="36"/>
    </row>
    <row r="17" spans="1:20" x14ac:dyDescent="0.25">
      <c r="A17" s="30">
        <f t="shared" si="0"/>
        <v>7</v>
      </c>
      <c r="B17" s="32"/>
      <c r="C17" s="32"/>
      <c r="D17" s="32"/>
      <c r="E17" s="32"/>
      <c r="F17" s="32"/>
      <c r="G17" s="33"/>
      <c r="H17" s="32"/>
      <c r="I17" s="89"/>
      <c r="J17" s="35"/>
      <c r="K17" s="35"/>
      <c r="L17" s="35"/>
      <c r="M17" s="35"/>
      <c r="N17" s="35"/>
      <c r="O17" s="35"/>
      <c r="P17" s="35"/>
      <c r="Q17" s="36"/>
      <c r="R17" s="36" t="str">
        <f t="shared" si="1"/>
        <v xml:space="preserve"> </v>
      </c>
      <c r="S17" s="39" t="str">
        <f t="shared" si="2"/>
        <v xml:space="preserve"> </v>
      </c>
      <c r="T17" s="36"/>
    </row>
    <row r="18" spans="1:20" x14ac:dyDescent="0.25">
      <c r="A18" s="30">
        <f t="shared" si="0"/>
        <v>8</v>
      </c>
      <c r="B18" s="32"/>
      <c r="C18" s="32"/>
      <c r="D18" s="102"/>
      <c r="E18" s="102"/>
      <c r="F18" s="33"/>
      <c r="G18" s="33"/>
      <c r="H18" s="33"/>
      <c r="I18" s="35"/>
      <c r="J18" s="35"/>
      <c r="K18" s="35"/>
      <c r="L18" s="35"/>
      <c r="M18" s="35"/>
      <c r="N18" s="35"/>
      <c r="O18" s="35"/>
      <c r="P18" s="35"/>
      <c r="Q18" s="36"/>
      <c r="R18" s="36" t="str">
        <f t="shared" si="1"/>
        <v xml:space="preserve"> </v>
      </c>
      <c r="S18" s="39" t="str">
        <f t="shared" si="2"/>
        <v xml:space="preserve"> </v>
      </c>
      <c r="T18" s="36"/>
    </row>
    <row r="19" spans="1:20" x14ac:dyDescent="0.25">
      <c r="A19" s="30">
        <f t="shared" si="0"/>
        <v>9</v>
      </c>
      <c r="B19" s="32"/>
      <c r="C19" s="32"/>
      <c r="D19" s="102"/>
      <c r="E19" s="102"/>
      <c r="F19" s="33"/>
      <c r="G19" s="33"/>
      <c r="H19" s="33"/>
      <c r="I19" s="35"/>
      <c r="J19" s="35"/>
      <c r="K19" s="35"/>
      <c r="L19" s="35"/>
      <c r="M19" s="35"/>
      <c r="N19" s="35"/>
      <c r="O19" s="35"/>
      <c r="P19" s="35"/>
      <c r="Q19" s="36"/>
      <c r="R19" s="36" t="str">
        <f t="shared" si="1"/>
        <v xml:space="preserve"> </v>
      </c>
      <c r="S19" s="39" t="str">
        <f t="shared" si="2"/>
        <v xml:space="preserve"> </v>
      </c>
      <c r="T19" s="36"/>
    </row>
    <row r="20" spans="1:20" x14ac:dyDescent="0.25">
      <c r="A20" s="30">
        <f t="shared" si="0"/>
        <v>10</v>
      </c>
      <c r="B20" s="32"/>
      <c r="C20" s="32"/>
      <c r="D20" s="102"/>
      <c r="E20" s="102"/>
      <c r="F20" s="33"/>
      <c r="G20" s="33"/>
      <c r="H20" s="33"/>
      <c r="I20" s="35"/>
      <c r="J20" s="35"/>
      <c r="K20" s="35"/>
      <c r="L20" s="35"/>
      <c r="M20" s="35"/>
      <c r="N20" s="35"/>
      <c r="O20" s="35"/>
      <c r="P20" s="35"/>
      <c r="Q20" s="36"/>
      <c r="R20" s="36" t="str">
        <f t="shared" si="1"/>
        <v xml:space="preserve"> </v>
      </c>
      <c r="S20" s="39" t="str">
        <f t="shared" si="2"/>
        <v xml:space="preserve"> </v>
      </c>
      <c r="T20" s="36"/>
    </row>
    <row r="21" spans="1:20" x14ac:dyDescent="0.25">
      <c r="A21" s="30">
        <f t="shared" si="0"/>
        <v>11</v>
      </c>
      <c r="B21" s="32"/>
      <c r="C21" s="32"/>
      <c r="D21" s="102"/>
      <c r="E21" s="102"/>
      <c r="F21" s="33"/>
      <c r="G21" s="33"/>
      <c r="H21" s="33"/>
      <c r="I21" s="35"/>
      <c r="J21" s="35"/>
      <c r="K21" s="35"/>
      <c r="L21" s="35"/>
      <c r="M21" s="35"/>
      <c r="N21" s="35"/>
      <c r="O21" s="35"/>
      <c r="P21" s="35"/>
      <c r="Q21" s="36"/>
      <c r="R21" s="36" t="str">
        <f t="shared" si="1"/>
        <v xml:space="preserve"> </v>
      </c>
      <c r="S21" s="39" t="str">
        <f t="shared" si="2"/>
        <v xml:space="preserve"> </v>
      </c>
      <c r="T21" s="36"/>
    </row>
    <row r="22" spans="1:20" x14ac:dyDescent="0.25">
      <c r="A22" s="30">
        <f t="shared" si="0"/>
        <v>12</v>
      </c>
      <c r="B22" s="32"/>
      <c r="C22" s="32"/>
      <c r="D22" s="102"/>
      <c r="E22" s="102"/>
      <c r="F22" s="33"/>
      <c r="G22" s="33"/>
      <c r="H22" s="33"/>
      <c r="I22" s="35"/>
      <c r="J22" s="35"/>
      <c r="K22" s="35"/>
      <c r="L22" s="35"/>
      <c r="M22" s="35"/>
      <c r="N22" s="35"/>
      <c r="O22" s="35"/>
      <c r="P22" s="35"/>
      <c r="Q22" s="36"/>
      <c r="R22" s="36" t="str">
        <f t="shared" si="1"/>
        <v xml:space="preserve"> </v>
      </c>
      <c r="S22" s="39" t="str">
        <f t="shared" si="2"/>
        <v xml:space="preserve"> </v>
      </c>
      <c r="T22" s="36"/>
    </row>
    <row r="23" spans="1:20" x14ac:dyDescent="0.25">
      <c r="A23" s="30">
        <f t="shared" si="0"/>
        <v>13</v>
      </c>
      <c r="B23" s="32"/>
      <c r="C23" s="32"/>
      <c r="D23" s="102"/>
      <c r="E23" s="102"/>
      <c r="F23" s="33"/>
      <c r="G23" s="33"/>
      <c r="H23" s="33"/>
      <c r="I23" s="35"/>
      <c r="J23" s="35"/>
      <c r="K23" s="35"/>
      <c r="L23" s="35"/>
      <c r="M23" s="35"/>
      <c r="N23" s="35"/>
      <c r="O23" s="35"/>
      <c r="P23" s="35"/>
      <c r="Q23" s="36"/>
      <c r="R23" s="36" t="str">
        <f t="shared" si="1"/>
        <v xml:space="preserve"> </v>
      </c>
      <c r="S23" s="39" t="str">
        <f t="shared" si="2"/>
        <v xml:space="preserve"> </v>
      </c>
      <c r="T23" s="36"/>
    </row>
    <row r="24" spans="1:20" x14ac:dyDescent="0.25">
      <c r="A24" s="30">
        <f t="shared" si="0"/>
        <v>14</v>
      </c>
      <c r="B24" s="32"/>
      <c r="C24" s="32"/>
      <c r="D24" s="102"/>
      <c r="E24" s="102"/>
      <c r="F24" s="33"/>
      <c r="G24" s="33"/>
      <c r="H24" s="33"/>
      <c r="I24" s="35"/>
      <c r="J24" s="35"/>
      <c r="K24" s="35"/>
      <c r="L24" s="35"/>
      <c r="M24" s="35"/>
      <c r="N24" s="35"/>
      <c r="O24" s="35"/>
      <c r="P24" s="35"/>
      <c r="Q24" s="36"/>
      <c r="R24" s="36" t="str">
        <f t="shared" si="1"/>
        <v xml:space="preserve"> </v>
      </c>
      <c r="S24" s="39" t="str">
        <f t="shared" si="2"/>
        <v xml:space="preserve"> </v>
      </c>
      <c r="T24" s="36"/>
    </row>
    <row r="25" spans="1:20" x14ac:dyDescent="0.25">
      <c r="A25" s="30">
        <f t="shared" si="0"/>
        <v>15</v>
      </c>
      <c r="B25" s="32"/>
      <c r="C25" s="32"/>
      <c r="D25" s="102"/>
      <c r="E25" s="102"/>
      <c r="F25" s="33"/>
      <c r="G25" s="33"/>
      <c r="H25" s="33"/>
      <c r="I25" s="35"/>
      <c r="J25" s="35"/>
      <c r="K25" s="35"/>
      <c r="L25" s="35"/>
      <c r="M25" s="35"/>
      <c r="N25" s="35"/>
      <c r="O25" s="35"/>
      <c r="P25" s="35"/>
      <c r="Q25" s="36"/>
      <c r="R25" s="36" t="str">
        <f t="shared" si="1"/>
        <v xml:space="preserve"> </v>
      </c>
      <c r="S25" s="39" t="str">
        <f t="shared" si="2"/>
        <v xml:space="preserve"> </v>
      </c>
      <c r="T25" s="36"/>
    </row>
    <row r="26" spans="1:20" x14ac:dyDescent="0.25">
      <c r="A26" s="30">
        <f t="shared" si="0"/>
        <v>16</v>
      </c>
      <c r="B26" s="32"/>
      <c r="C26" s="32"/>
      <c r="D26" s="102"/>
      <c r="E26" s="102"/>
      <c r="F26" s="33"/>
      <c r="G26" s="33"/>
      <c r="H26" s="33"/>
      <c r="I26" s="35"/>
      <c r="J26" s="35"/>
      <c r="K26" s="35"/>
      <c r="L26" s="35"/>
      <c r="M26" s="35"/>
      <c r="N26" s="35"/>
      <c r="O26" s="35"/>
      <c r="P26" s="35"/>
      <c r="Q26" s="36"/>
      <c r="R26" s="36" t="str">
        <f t="shared" si="1"/>
        <v xml:space="preserve"> </v>
      </c>
      <c r="S26" s="39" t="str">
        <f t="shared" si="2"/>
        <v xml:space="preserve"> </v>
      </c>
      <c r="T26" s="36"/>
    </row>
    <row r="27" spans="1:20" x14ac:dyDescent="0.25">
      <c r="A27" s="30">
        <f t="shared" si="0"/>
        <v>17</v>
      </c>
      <c r="B27" s="32"/>
      <c r="C27" s="32"/>
      <c r="D27" s="102"/>
      <c r="E27" s="102"/>
      <c r="F27" s="33"/>
      <c r="G27" s="33"/>
      <c r="H27" s="33"/>
      <c r="I27" s="35"/>
      <c r="J27" s="35"/>
      <c r="K27" s="35"/>
      <c r="L27" s="35"/>
      <c r="M27" s="35"/>
      <c r="N27" s="35"/>
      <c r="O27" s="35"/>
      <c r="P27" s="35"/>
      <c r="Q27" s="36"/>
      <c r="R27" s="36" t="str">
        <f t="shared" si="1"/>
        <v xml:space="preserve"> </v>
      </c>
      <c r="S27" s="39" t="str">
        <f t="shared" si="2"/>
        <v xml:space="preserve"> </v>
      </c>
      <c r="T27" s="36"/>
    </row>
    <row r="28" spans="1:20" x14ac:dyDescent="0.25">
      <c r="A28" s="30">
        <f t="shared" si="0"/>
        <v>18</v>
      </c>
      <c r="B28" s="32"/>
      <c r="C28" s="32"/>
      <c r="D28" s="102"/>
      <c r="E28" s="102"/>
      <c r="F28" s="33"/>
      <c r="G28" s="33"/>
      <c r="H28" s="33"/>
      <c r="I28" s="35"/>
      <c r="J28" s="35"/>
      <c r="K28" s="35"/>
      <c r="L28" s="35"/>
      <c r="M28" s="35"/>
      <c r="N28" s="35"/>
      <c r="O28" s="35"/>
      <c r="P28" s="35"/>
      <c r="Q28" s="36"/>
      <c r="R28" s="36" t="str">
        <f t="shared" si="1"/>
        <v xml:space="preserve"> </v>
      </c>
      <c r="S28" s="39" t="str">
        <f t="shared" si="2"/>
        <v xml:space="preserve"> </v>
      </c>
      <c r="T28" s="36"/>
    </row>
    <row r="29" spans="1:20" x14ac:dyDescent="0.25">
      <c r="A29" s="30">
        <f t="shared" si="0"/>
        <v>19</v>
      </c>
      <c r="B29" s="32"/>
      <c r="C29" s="32"/>
      <c r="D29" s="102"/>
      <c r="E29" s="102"/>
      <c r="F29" s="33"/>
      <c r="G29" s="33"/>
      <c r="H29" s="33"/>
      <c r="I29" s="35"/>
      <c r="J29" s="35"/>
      <c r="K29" s="35"/>
      <c r="L29" s="35"/>
      <c r="M29" s="35"/>
      <c r="N29" s="35"/>
      <c r="O29" s="35"/>
      <c r="P29" s="35"/>
      <c r="Q29" s="36"/>
      <c r="R29" s="36" t="str">
        <f t="shared" si="1"/>
        <v xml:space="preserve"> </v>
      </c>
      <c r="S29" s="39" t="str">
        <f t="shared" si="2"/>
        <v xml:space="preserve"> </v>
      </c>
      <c r="T29" s="36"/>
    </row>
    <row r="30" spans="1:20" x14ac:dyDescent="0.25">
      <c r="A30" s="30">
        <f t="shared" si="0"/>
        <v>20</v>
      </c>
      <c r="B30" s="32"/>
      <c r="C30" s="32"/>
      <c r="D30" s="102"/>
      <c r="E30" s="102"/>
      <c r="F30" s="33"/>
      <c r="G30" s="33"/>
      <c r="H30" s="33"/>
      <c r="I30" s="35"/>
      <c r="J30" s="35"/>
      <c r="K30" s="35"/>
      <c r="L30" s="35"/>
      <c r="M30" s="35"/>
      <c r="N30" s="35"/>
      <c r="O30" s="35"/>
      <c r="P30" s="35"/>
      <c r="Q30" s="36"/>
      <c r="R30" s="36" t="str">
        <f t="shared" si="1"/>
        <v xml:space="preserve"> </v>
      </c>
      <c r="S30" s="39" t="str">
        <f t="shared" si="2"/>
        <v xml:space="preserve"> </v>
      </c>
      <c r="T30" s="36"/>
    </row>
    <row r="31" spans="1:20" x14ac:dyDescent="0.25">
      <c r="A31" s="30">
        <f t="shared" si="0"/>
        <v>21</v>
      </c>
      <c r="B31" s="32"/>
      <c r="C31" s="32"/>
      <c r="D31" s="102"/>
      <c r="E31" s="102"/>
      <c r="F31" s="33"/>
      <c r="G31" s="33"/>
      <c r="H31" s="33"/>
      <c r="I31" s="35"/>
      <c r="J31" s="35"/>
      <c r="K31" s="35"/>
      <c r="L31" s="35"/>
      <c r="M31" s="35"/>
      <c r="N31" s="35"/>
      <c r="O31" s="35"/>
      <c r="P31" s="35"/>
      <c r="Q31" s="36"/>
      <c r="R31" s="36" t="str">
        <f t="shared" si="1"/>
        <v xml:space="preserve"> </v>
      </c>
      <c r="S31" s="39" t="str">
        <f t="shared" si="2"/>
        <v xml:space="preserve"> </v>
      </c>
      <c r="T31" s="36"/>
    </row>
    <row r="32" spans="1:20" x14ac:dyDescent="0.25">
      <c r="A32" s="30">
        <f t="shared" si="0"/>
        <v>22</v>
      </c>
      <c r="B32" s="32"/>
      <c r="C32" s="32"/>
      <c r="D32" s="102"/>
      <c r="E32" s="102"/>
      <c r="F32" s="33"/>
      <c r="G32" s="33"/>
      <c r="H32" s="33"/>
      <c r="I32" s="35"/>
      <c r="J32" s="35"/>
      <c r="K32" s="35"/>
      <c r="L32" s="35"/>
      <c r="M32" s="35"/>
      <c r="N32" s="35"/>
      <c r="O32" s="35"/>
      <c r="P32" s="35"/>
      <c r="Q32" s="36"/>
      <c r="R32" s="36" t="str">
        <f t="shared" si="1"/>
        <v xml:space="preserve"> </v>
      </c>
      <c r="S32" s="39" t="str">
        <f t="shared" si="2"/>
        <v xml:space="preserve"> </v>
      </c>
      <c r="T32" s="36"/>
    </row>
    <row r="33" spans="1:20" x14ac:dyDescent="0.25">
      <c r="A33" s="30">
        <f t="shared" si="0"/>
        <v>23</v>
      </c>
      <c r="B33" s="32"/>
      <c r="C33" s="32"/>
      <c r="D33" s="102"/>
      <c r="E33" s="102"/>
      <c r="F33" s="33"/>
      <c r="G33" s="33"/>
      <c r="H33" s="33"/>
      <c r="I33" s="35"/>
      <c r="J33" s="35"/>
      <c r="K33" s="35"/>
      <c r="L33" s="35"/>
      <c r="M33" s="35"/>
      <c r="N33" s="35"/>
      <c r="O33" s="35"/>
      <c r="P33" s="35"/>
      <c r="Q33" s="36"/>
      <c r="R33" s="36" t="str">
        <f t="shared" si="1"/>
        <v xml:space="preserve"> </v>
      </c>
      <c r="S33" s="39" t="str">
        <f t="shared" si="2"/>
        <v xml:space="preserve"> </v>
      </c>
      <c r="T33" s="36"/>
    </row>
    <row r="34" spans="1:20" x14ac:dyDescent="0.25">
      <c r="A34" s="30">
        <f t="shared" si="0"/>
        <v>24</v>
      </c>
      <c r="B34" s="32"/>
      <c r="C34" s="32"/>
      <c r="D34" s="102"/>
      <c r="E34" s="102"/>
      <c r="F34" s="33"/>
      <c r="G34" s="33"/>
      <c r="H34" s="33"/>
      <c r="I34" s="35"/>
      <c r="J34" s="35"/>
      <c r="K34" s="35"/>
      <c r="L34" s="35"/>
      <c r="M34" s="35"/>
      <c r="N34" s="35"/>
      <c r="O34" s="35"/>
      <c r="P34" s="35"/>
      <c r="Q34" s="36"/>
      <c r="R34" s="36" t="str">
        <f t="shared" si="1"/>
        <v xml:space="preserve"> </v>
      </c>
      <c r="S34" s="39" t="str">
        <f t="shared" si="2"/>
        <v xml:space="preserve"> </v>
      </c>
      <c r="T34" s="36"/>
    </row>
    <row r="35" spans="1:20" x14ac:dyDescent="0.25">
      <c r="A35" s="30">
        <f t="shared" si="0"/>
        <v>25</v>
      </c>
      <c r="B35" s="32"/>
      <c r="C35" s="32"/>
      <c r="D35" s="102"/>
      <c r="E35" s="102"/>
      <c r="F35" s="33"/>
      <c r="G35" s="33"/>
      <c r="H35" s="33"/>
      <c r="I35" s="35"/>
      <c r="J35" s="35"/>
      <c r="K35" s="35"/>
      <c r="L35" s="35"/>
      <c r="M35" s="35"/>
      <c r="N35" s="35"/>
      <c r="O35" s="35"/>
      <c r="P35" s="35"/>
      <c r="Q35" s="36"/>
      <c r="R35" s="36" t="str">
        <f t="shared" si="1"/>
        <v xml:space="preserve"> </v>
      </c>
      <c r="S35" s="39" t="str">
        <f t="shared" si="2"/>
        <v xml:space="preserve"> </v>
      </c>
      <c r="T35" s="36"/>
    </row>
    <row r="36" spans="1:20" x14ac:dyDescent="0.25">
      <c r="A36" s="30">
        <f t="shared" si="0"/>
        <v>26</v>
      </c>
      <c r="B36" s="32"/>
      <c r="C36" s="32"/>
      <c r="D36" s="102"/>
      <c r="E36" s="102"/>
      <c r="F36" s="33"/>
      <c r="G36" s="33"/>
      <c r="H36" s="33"/>
      <c r="I36" s="35"/>
      <c r="J36" s="35"/>
      <c r="K36" s="35"/>
      <c r="L36" s="35"/>
      <c r="M36" s="35"/>
      <c r="N36" s="35"/>
      <c r="O36" s="35"/>
      <c r="P36" s="35"/>
      <c r="Q36" s="36"/>
      <c r="R36" s="36" t="str">
        <f t="shared" si="1"/>
        <v xml:space="preserve"> </v>
      </c>
      <c r="S36" s="39" t="str">
        <f t="shared" si="2"/>
        <v xml:space="preserve"> </v>
      </c>
      <c r="T36" s="36"/>
    </row>
    <row r="37" spans="1:20" x14ac:dyDescent="0.25">
      <c r="A37" s="30">
        <f t="shared" si="0"/>
        <v>27</v>
      </c>
      <c r="B37" s="32"/>
      <c r="C37" s="32"/>
      <c r="D37" s="102"/>
      <c r="E37" s="102"/>
      <c r="F37" s="33"/>
      <c r="G37" s="33"/>
      <c r="H37" s="33"/>
      <c r="I37" s="35"/>
      <c r="J37" s="35"/>
      <c r="K37" s="35"/>
      <c r="L37" s="35"/>
      <c r="M37" s="35"/>
      <c r="N37" s="35"/>
      <c r="O37" s="35"/>
      <c r="P37" s="35"/>
      <c r="Q37" s="36"/>
      <c r="R37" s="36" t="str">
        <f t="shared" si="1"/>
        <v xml:space="preserve"> </v>
      </c>
      <c r="S37" s="39" t="str">
        <f t="shared" si="2"/>
        <v xml:space="preserve"> </v>
      </c>
      <c r="T37" s="36"/>
    </row>
    <row r="38" spans="1:20" x14ac:dyDescent="0.25">
      <c r="A38" s="30">
        <f t="shared" si="0"/>
        <v>28</v>
      </c>
      <c r="B38" s="32"/>
      <c r="C38" s="32"/>
      <c r="D38" s="102"/>
      <c r="E38" s="102"/>
      <c r="F38" s="33"/>
      <c r="G38" s="33"/>
      <c r="H38" s="33"/>
      <c r="I38" s="35"/>
      <c r="J38" s="35"/>
      <c r="K38" s="35"/>
      <c r="L38" s="35"/>
      <c r="M38" s="35"/>
      <c r="N38" s="35"/>
      <c r="O38" s="35"/>
      <c r="P38" s="35"/>
      <c r="Q38" s="36"/>
      <c r="R38" s="36" t="str">
        <f t="shared" si="1"/>
        <v xml:space="preserve"> </v>
      </c>
      <c r="S38" s="39" t="str">
        <f t="shared" si="2"/>
        <v xml:space="preserve"> </v>
      </c>
      <c r="T38" s="36"/>
    </row>
    <row r="39" spans="1:20" x14ac:dyDescent="0.25">
      <c r="A39" s="30">
        <f t="shared" si="0"/>
        <v>29</v>
      </c>
      <c r="B39" s="32"/>
      <c r="C39" s="32"/>
      <c r="D39" s="102"/>
      <c r="E39" s="102"/>
      <c r="F39" s="33"/>
      <c r="G39" s="33"/>
      <c r="H39" s="33"/>
      <c r="I39" s="35"/>
      <c r="J39" s="35"/>
      <c r="K39" s="35"/>
      <c r="L39" s="35"/>
      <c r="M39" s="35"/>
      <c r="N39" s="35"/>
      <c r="O39" s="35"/>
      <c r="P39" s="35"/>
      <c r="Q39" s="36"/>
      <c r="R39" s="36" t="str">
        <f t="shared" si="1"/>
        <v xml:space="preserve"> </v>
      </c>
      <c r="S39" s="39" t="str">
        <f t="shared" si="2"/>
        <v xml:space="preserve"> </v>
      </c>
      <c r="T39" s="36"/>
    </row>
    <row r="40" spans="1:20" x14ac:dyDescent="0.25">
      <c r="A40" s="30">
        <f t="shared" si="0"/>
        <v>30</v>
      </c>
      <c r="B40" s="32"/>
      <c r="C40" s="32"/>
      <c r="D40" s="102"/>
      <c r="E40" s="102"/>
      <c r="F40" s="33"/>
      <c r="G40" s="33"/>
      <c r="H40" s="33"/>
      <c r="I40" s="35"/>
      <c r="J40" s="35"/>
      <c r="K40" s="35"/>
      <c r="L40" s="35"/>
      <c r="M40" s="35"/>
      <c r="N40" s="35"/>
      <c r="O40" s="35"/>
      <c r="P40" s="35"/>
      <c r="Q40" s="36"/>
      <c r="R40" s="36" t="str">
        <f t="shared" si="1"/>
        <v xml:space="preserve"> </v>
      </c>
      <c r="S40" s="39" t="str">
        <f t="shared" si="2"/>
        <v xml:space="preserve"> </v>
      </c>
      <c r="T40" s="36"/>
    </row>
    <row r="41" spans="1:20" x14ac:dyDescent="0.25">
      <c r="A41" s="30">
        <f t="shared" si="0"/>
        <v>31</v>
      </c>
      <c r="B41" s="32"/>
      <c r="C41" s="32"/>
      <c r="D41" s="102"/>
      <c r="E41" s="102"/>
      <c r="F41" s="33"/>
      <c r="G41" s="33"/>
      <c r="H41" s="33"/>
      <c r="I41" s="35"/>
      <c r="J41" s="35"/>
      <c r="K41" s="35"/>
      <c r="L41" s="35"/>
      <c r="M41" s="35"/>
      <c r="N41" s="35"/>
      <c r="O41" s="35"/>
      <c r="P41" s="35"/>
      <c r="Q41" s="36"/>
      <c r="R41" s="36" t="str">
        <f t="shared" si="1"/>
        <v xml:space="preserve"> </v>
      </c>
      <c r="S41" s="39" t="str">
        <f t="shared" si="2"/>
        <v xml:space="preserve"> </v>
      </c>
      <c r="T41" s="36"/>
    </row>
    <row r="42" spans="1:20" x14ac:dyDescent="0.25">
      <c r="A42" s="30">
        <f t="shared" si="0"/>
        <v>32</v>
      </c>
      <c r="B42" s="32"/>
      <c r="C42" s="32"/>
      <c r="D42" s="102"/>
      <c r="E42" s="102"/>
      <c r="F42" s="33"/>
      <c r="G42" s="33"/>
      <c r="H42" s="33"/>
      <c r="I42" s="35"/>
      <c r="J42" s="35"/>
      <c r="K42" s="35"/>
      <c r="L42" s="35"/>
      <c r="M42" s="35"/>
      <c r="N42" s="35"/>
      <c r="O42" s="35"/>
      <c r="P42" s="35"/>
      <c r="Q42" s="36"/>
      <c r="R42" s="36" t="str">
        <f t="shared" si="1"/>
        <v xml:space="preserve"> </v>
      </c>
      <c r="S42" s="39" t="str">
        <f t="shared" si="2"/>
        <v xml:space="preserve"> </v>
      </c>
      <c r="T42" s="36"/>
    </row>
    <row r="43" spans="1:20" x14ac:dyDescent="0.25">
      <c r="A43" s="30">
        <f t="shared" si="0"/>
        <v>33</v>
      </c>
      <c r="B43" s="32"/>
      <c r="C43" s="32"/>
      <c r="D43" s="102"/>
      <c r="E43" s="102"/>
      <c r="F43" s="33"/>
      <c r="G43" s="33"/>
      <c r="H43" s="33"/>
      <c r="I43" s="35"/>
      <c r="J43" s="35"/>
      <c r="K43" s="35"/>
      <c r="L43" s="35"/>
      <c r="M43" s="35"/>
      <c r="N43" s="35"/>
      <c r="O43" s="35"/>
      <c r="P43" s="35"/>
      <c r="Q43" s="36"/>
      <c r="R43" s="36" t="str">
        <f t="shared" si="1"/>
        <v xml:space="preserve"> </v>
      </c>
      <c r="S43" s="39" t="str">
        <f t="shared" si="2"/>
        <v xml:space="preserve"> </v>
      </c>
      <c r="T43" s="36"/>
    </row>
    <row r="44" spans="1:20" x14ac:dyDescent="0.25">
      <c r="A44" s="30">
        <f t="shared" si="0"/>
        <v>34</v>
      </c>
      <c r="B44" s="32"/>
      <c r="C44" s="32"/>
      <c r="D44" s="102"/>
      <c r="E44" s="102"/>
      <c r="F44" s="33"/>
      <c r="G44" s="33"/>
      <c r="H44" s="33"/>
      <c r="I44" s="35"/>
      <c r="J44" s="35"/>
      <c r="K44" s="35"/>
      <c r="L44" s="35"/>
      <c r="M44" s="35"/>
      <c r="N44" s="35"/>
      <c r="O44" s="35"/>
      <c r="P44" s="35"/>
      <c r="Q44" s="36"/>
      <c r="R44" s="36" t="str">
        <f t="shared" si="1"/>
        <v xml:space="preserve"> </v>
      </c>
      <c r="S44" s="39" t="str">
        <f t="shared" si="2"/>
        <v xml:space="preserve"> </v>
      </c>
      <c r="T44" s="36"/>
    </row>
    <row r="45" spans="1:20" x14ac:dyDescent="0.25">
      <c r="A45" s="30">
        <f t="shared" si="0"/>
        <v>35</v>
      </c>
      <c r="B45" s="32"/>
      <c r="C45" s="32"/>
      <c r="D45" s="102"/>
      <c r="E45" s="102"/>
      <c r="F45" s="33"/>
      <c r="G45" s="33"/>
      <c r="H45" s="33"/>
      <c r="I45" s="35"/>
      <c r="J45" s="35"/>
      <c r="K45" s="35"/>
      <c r="L45" s="35"/>
      <c r="M45" s="35"/>
      <c r="N45" s="35"/>
      <c r="O45" s="35"/>
      <c r="P45" s="35"/>
      <c r="Q45" s="36"/>
      <c r="R45" s="36" t="str">
        <f t="shared" si="1"/>
        <v xml:space="preserve"> </v>
      </c>
      <c r="S45" s="39" t="str">
        <f t="shared" si="2"/>
        <v xml:space="preserve"> </v>
      </c>
      <c r="T45" s="36"/>
    </row>
    <row r="46" spans="1:20" x14ac:dyDescent="0.25">
      <c r="A46" s="30">
        <f t="shared" si="0"/>
        <v>36</v>
      </c>
      <c r="B46" s="32"/>
      <c r="C46" s="32"/>
      <c r="D46" s="102"/>
      <c r="E46" s="102"/>
      <c r="F46" s="33"/>
      <c r="G46" s="33"/>
      <c r="H46" s="33"/>
      <c r="I46" s="35"/>
      <c r="J46" s="35"/>
      <c r="K46" s="35"/>
      <c r="L46" s="35"/>
      <c r="M46" s="35"/>
      <c r="N46" s="35"/>
      <c r="O46" s="35"/>
      <c r="P46" s="35"/>
      <c r="Q46" s="36"/>
      <c r="R46" s="36" t="str">
        <f t="shared" si="1"/>
        <v xml:space="preserve"> </v>
      </c>
      <c r="S46" s="39" t="str">
        <f t="shared" si="2"/>
        <v xml:space="preserve"> </v>
      </c>
      <c r="T46" s="36"/>
    </row>
    <row r="47" spans="1:20" x14ac:dyDescent="0.25">
      <c r="A47" s="30">
        <f t="shared" si="0"/>
        <v>37</v>
      </c>
      <c r="B47" s="32"/>
      <c r="C47" s="32"/>
      <c r="D47" s="102"/>
      <c r="E47" s="102"/>
      <c r="F47" s="33"/>
      <c r="G47" s="33"/>
      <c r="H47" s="33"/>
      <c r="I47" s="35"/>
      <c r="J47" s="35"/>
      <c r="K47" s="35"/>
      <c r="L47" s="35"/>
      <c r="M47" s="35"/>
      <c r="N47" s="35"/>
      <c r="O47" s="35"/>
      <c r="P47" s="35"/>
      <c r="Q47" s="36"/>
      <c r="R47" s="36" t="str">
        <f t="shared" si="1"/>
        <v xml:space="preserve"> </v>
      </c>
      <c r="S47" s="39" t="str">
        <f t="shared" si="2"/>
        <v xml:space="preserve"> </v>
      </c>
      <c r="T47" s="36"/>
    </row>
    <row r="48" spans="1:20" x14ac:dyDescent="0.25">
      <c r="A48" s="30">
        <f t="shared" si="0"/>
        <v>38</v>
      </c>
      <c r="B48" s="32"/>
      <c r="C48" s="32"/>
      <c r="D48" s="102"/>
      <c r="E48" s="102"/>
      <c r="F48" s="33"/>
      <c r="G48" s="33"/>
      <c r="H48" s="33"/>
      <c r="I48" s="35"/>
      <c r="J48" s="35"/>
      <c r="K48" s="35"/>
      <c r="L48" s="35"/>
      <c r="M48" s="35"/>
      <c r="N48" s="35"/>
      <c r="O48" s="35"/>
      <c r="P48" s="35"/>
      <c r="Q48" s="36"/>
      <c r="R48" s="36" t="str">
        <f t="shared" si="1"/>
        <v xml:space="preserve"> </v>
      </c>
      <c r="S48" s="39" t="str">
        <f t="shared" si="2"/>
        <v xml:space="preserve"> </v>
      </c>
      <c r="T48" s="36"/>
    </row>
    <row r="49" spans="1:20" x14ac:dyDescent="0.25">
      <c r="A49" s="30">
        <f t="shared" si="0"/>
        <v>39</v>
      </c>
      <c r="B49" s="32"/>
      <c r="C49" s="32"/>
      <c r="D49" s="102"/>
      <c r="E49" s="102"/>
      <c r="F49" s="33"/>
      <c r="G49" s="33"/>
      <c r="H49" s="33"/>
      <c r="I49" s="35"/>
      <c r="J49" s="35"/>
      <c r="K49" s="35"/>
      <c r="L49" s="35"/>
      <c r="M49" s="35"/>
      <c r="N49" s="35"/>
      <c r="O49" s="35"/>
      <c r="P49" s="35"/>
      <c r="Q49" s="36"/>
      <c r="R49" s="36" t="str">
        <f t="shared" si="1"/>
        <v xml:space="preserve"> </v>
      </c>
      <c r="S49" s="39" t="str">
        <f t="shared" si="2"/>
        <v xml:space="preserve"> </v>
      </c>
      <c r="T49" s="36"/>
    </row>
    <row r="50" spans="1:20" x14ac:dyDescent="0.25">
      <c r="A50" s="30">
        <f t="shared" si="0"/>
        <v>40</v>
      </c>
      <c r="B50" s="32"/>
      <c r="C50" s="32"/>
      <c r="D50" s="102"/>
      <c r="E50" s="102"/>
      <c r="F50" s="33"/>
      <c r="G50" s="33"/>
      <c r="H50" s="33"/>
      <c r="I50" s="35"/>
      <c r="J50" s="35"/>
      <c r="K50" s="35"/>
      <c r="L50" s="35"/>
      <c r="M50" s="35"/>
      <c r="N50" s="35"/>
      <c r="O50" s="35"/>
      <c r="P50" s="35"/>
      <c r="Q50" s="36"/>
      <c r="R50" s="36" t="str">
        <f t="shared" si="1"/>
        <v xml:space="preserve"> </v>
      </c>
      <c r="S50" s="39" t="str">
        <f t="shared" si="2"/>
        <v xml:space="preserve"> </v>
      </c>
      <c r="T50" s="36"/>
    </row>
    <row r="51" spans="1:20" x14ac:dyDescent="0.25">
      <c r="A51" s="30">
        <f t="shared" si="0"/>
        <v>41</v>
      </c>
      <c r="B51" s="32"/>
      <c r="C51" s="32"/>
      <c r="D51" s="102"/>
      <c r="E51" s="102"/>
      <c r="F51" s="33"/>
      <c r="G51" s="33"/>
      <c r="H51" s="33"/>
      <c r="I51" s="35"/>
      <c r="J51" s="35"/>
      <c r="K51" s="35"/>
      <c r="L51" s="35"/>
      <c r="M51" s="35"/>
      <c r="N51" s="35"/>
      <c r="O51" s="35"/>
      <c r="P51" s="35"/>
      <c r="Q51" s="36"/>
      <c r="R51" s="36" t="str">
        <f t="shared" si="1"/>
        <v xml:space="preserve"> </v>
      </c>
      <c r="S51" s="39" t="str">
        <f t="shared" si="2"/>
        <v xml:space="preserve"> </v>
      </c>
      <c r="T51" s="36"/>
    </row>
    <row r="52" spans="1:20" x14ac:dyDescent="0.25">
      <c r="A52" s="30">
        <f t="shared" si="0"/>
        <v>42</v>
      </c>
      <c r="B52" s="32"/>
      <c r="C52" s="32"/>
      <c r="D52" s="102"/>
      <c r="E52" s="102"/>
      <c r="F52" s="33"/>
      <c r="G52" s="33"/>
      <c r="H52" s="33"/>
      <c r="I52" s="35"/>
      <c r="J52" s="35"/>
      <c r="K52" s="35"/>
      <c r="L52" s="35"/>
      <c r="M52" s="35"/>
      <c r="N52" s="35"/>
      <c r="O52" s="35"/>
      <c r="P52" s="35"/>
      <c r="Q52" s="36"/>
      <c r="R52" s="36" t="str">
        <f t="shared" si="1"/>
        <v xml:space="preserve"> </v>
      </c>
      <c r="S52" s="39" t="str">
        <f t="shared" si="2"/>
        <v xml:space="preserve"> </v>
      </c>
      <c r="T52" s="36"/>
    </row>
    <row r="53" spans="1:20" x14ac:dyDescent="0.25">
      <c r="A53" s="30">
        <f t="shared" si="0"/>
        <v>43</v>
      </c>
      <c r="B53" s="32"/>
      <c r="C53" s="32"/>
      <c r="D53" s="102"/>
      <c r="E53" s="102"/>
      <c r="F53" s="33"/>
      <c r="G53" s="33"/>
      <c r="H53" s="33"/>
      <c r="I53" s="35"/>
      <c r="J53" s="35"/>
      <c r="K53" s="35"/>
      <c r="L53" s="35"/>
      <c r="M53" s="35"/>
      <c r="N53" s="35"/>
      <c r="O53" s="35"/>
      <c r="P53" s="35"/>
      <c r="Q53" s="36"/>
      <c r="R53" s="36" t="str">
        <f t="shared" si="1"/>
        <v xml:space="preserve"> </v>
      </c>
      <c r="S53" s="39" t="str">
        <f t="shared" si="2"/>
        <v xml:space="preserve"> </v>
      </c>
      <c r="T53" s="36"/>
    </row>
    <row r="54" spans="1:20" x14ac:dyDescent="0.25">
      <c r="A54" s="30">
        <f t="shared" si="0"/>
        <v>44</v>
      </c>
      <c r="B54" s="32"/>
      <c r="C54" s="32"/>
      <c r="D54" s="102"/>
      <c r="E54" s="102"/>
      <c r="F54" s="33"/>
      <c r="G54" s="33"/>
      <c r="H54" s="33"/>
      <c r="I54" s="35"/>
      <c r="J54" s="35"/>
      <c r="K54" s="35"/>
      <c r="L54" s="35"/>
      <c r="M54" s="35"/>
      <c r="N54" s="35"/>
      <c r="O54" s="35"/>
      <c r="P54" s="35"/>
      <c r="Q54" s="36"/>
      <c r="R54" s="36" t="str">
        <f t="shared" si="1"/>
        <v xml:space="preserve"> </v>
      </c>
      <c r="S54" s="39" t="str">
        <f t="shared" si="2"/>
        <v xml:space="preserve"> </v>
      </c>
      <c r="T54" s="36"/>
    </row>
    <row r="55" spans="1:20" x14ac:dyDescent="0.25">
      <c r="A55" s="30">
        <f t="shared" si="0"/>
        <v>45</v>
      </c>
      <c r="B55" s="32"/>
      <c r="C55" s="32"/>
      <c r="D55" s="102"/>
      <c r="E55" s="102"/>
      <c r="F55" s="33"/>
      <c r="G55" s="33"/>
      <c r="H55" s="33"/>
      <c r="I55" s="35"/>
      <c r="J55" s="35"/>
      <c r="K55" s="35"/>
      <c r="L55" s="35"/>
      <c r="M55" s="35"/>
      <c r="N55" s="35"/>
      <c r="O55" s="35"/>
      <c r="P55" s="35"/>
      <c r="Q55" s="36"/>
      <c r="R55" s="36" t="str">
        <f t="shared" si="1"/>
        <v xml:space="preserve"> </v>
      </c>
      <c r="S55" s="39" t="str">
        <f t="shared" si="2"/>
        <v xml:space="preserve"> </v>
      </c>
      <c r="T55" s="36"/>
    </row>
    <row r="56" spans="1:20" x14ac:dyDescent="0.25">
      <c r="A56" s="30">
        <f t="shared" si="0"/>
        <v>46</v>
      </c>
      <c r="B56" s="32"/>
      <c r="C56" s="32"/>
      <c r="D56" s="102"/>
      <c r="E56" s="102"/>
      <c r="F56" s="33"/>
      <c r="G56" s="33"/>
      <c r="H56" s="33"/>
      <c r="I56" s="35"/>
      <c r="J56" s="35"/>
      <c r="K56" s="35"/>
      <c r="L56" s="35"/>
      <c r="M56" s="35"/>
      <c r="N56" s="35"/>
      <c r="O56" s="35"/>
      <c r="P56" s="35"/>
      <c r="Q56" s="36"/>
      <c r="R56" s="36" t="str">
        <f t="shared" si="1"/>
        <v xml:space="preserve"> </v>
      </c>
      <c r="S56" s="39" t="str">
        <f t="shared" si="2"/>
        <v xml:space="preserve"> </v>
      </c>
      <c r="T56" s="36"/>
    </row>
    <row r="57" spans="1:20" x14ac:dyDescent="0.25">
      <c r="A57" s="30">
        <f t="shared" si="0"/>
        <v>47</v>
      </c>
      <c r="B57" s="32"/>
      <c r="C57" s="32"/>
      <c r="D57" s="102"/>
      <c r="E57" s="102"/>
      <c r="F57" s="33"/>
      <c r="G57" s="33"/>
      <c r="H57" s="33"/>
      <c r="I57" s="35"/>
      <c r="J57" s="35"/>
      <c r="K57" s="35"/>
      <c r="L57" s="35"/>
      <c r="M57" s="35"/>
      <c r="N57" s="35"/>
      <c r="O57" s="35"/>
      <c r="P57" s="35"/>
      <c r="Q57" s="36"/>
      <c r="R57" s="36" t="str">
        <f t="shared" si="1"/>
        <v xml:space="preserve"> </v>
      </c>
      <c r="S57" s="39" t="str">
        <f t="shared" si="2"/>
        <v xml:space="preserve"> </v>
      </c>
      <c r="T57" s="36"/>
    </row>
    <row r="58" spans="1:20" x14ac:dyDescent="0.25">
      <c r="A58" s="30">
        <f t="shared" si="0"/>
        <v>48</v>
      </c>
      <c r="B58" s="32"/>
      <c r="C58" s="32"/>
      <c r="D58" s="102"/>
      <c r="E58" s="102"/>
      <c r="F58" s="33"/>
      <c r="G58" s="33"/>
      <c r="H58" s="33"/>
      <c r="I58" s="35"/>
      <c r="J58" s="35"/>
      <c r="K58" s="35"/>
      <c r="L58" s="35"/>
      <c r="M58" s="35"/>
      <c r="N58" s="35"/>
      <c r="O58" s="35"/>
      <c r="P58" s="35"/>
      <c r="Q58" s="36"/>
      <c r="R58" s="36" t="str">
        <f t="shared" si="1"/>
        <v xml:space="preserve"> </v>
      </c>
      <c r="S58" s="39" t="str">
        <f t="shared" si="2"/>
        <v xml:space="preserve"> </v>
      </c>
      <c r="T58" s="36"/>
    </row>
    <row r="59" spans="1:20" x14ac:dyDescent="0.25">
      <c r="A59" s="30">
        <f t="shared" si="0"/>
        <v>49</v>
      </c>
      <c r="B59" s="32"/>
      <c r="C59" s="32"/>
      <c r="D59" s="102"/>
      <c r="E59" s="102"/>
      <c r="F59" s="33"/>
      <c r="G59" s="33"/>
      <c r="H59" s="33"/>
      <c r="I59" s="35"/>
      <c r="J59" s="35"/>
      <c r="K59" s="35"/>
      <c r="L59" s="35"/>
      <c r="M59" s="35"/>
      <c r="N59" s="35"/>
      <c r="O59" s="35"/>
      <c r="P59" s="35"/>
      <c r="Q59" s="36"/>
      <c r="R59" s="36" t="str">
        <f t="shared" si="1"/>
        <v xml:space="preserve"> </v>
      </c>
      <c r="S59" s="39" t="str">
        <f t="shared" si="2"/>
        <v xml:space="preserve"> </v>
      </c>
      <c r="T59" s="36"/>
    </row>
    <row r="60" spans="1:20" x14ac:dyDescent="0.25">
      <c r="A60" s="30">
        <f t="shared" si="0"/>
        <v>50</v>
      </c>
      <c r="B60" s="31" t="s">
        <v>42</v>
      </c>
      <c r="C60" s="32"/>
      <c r="D60" s="102"/>
      <c r="E60" s="102"/>
      <c r="F60" s="33"/>
      <c r="G60" s="33"/>
      <c r="H60" s="33"/>
      <c r="I60" s="35"/>
      <c r="J60" s="35"/>
      <c r="K60" s="35"/>
      <c r="L60" s="35"/>
      <c r="M60" s="35"/>
      <c r="N60" s="35"/>
      <c r="O60" s="35"/>
      <c r="P60" s="35"/>
      <c r="Q60" s="36"/>
      <c r="R60" s="36" t="str">
        <f t="shared" si="1"/>
        <v xml:space="preserve"> </v>
      </c>
      <c r="S60" s="39" t="str">
        <f t="shared" si="2"/>
        <v xml:space="preserve"> </v>
      </c>
      <c r="T60" s="36"/>
    </row>
    <row r="61" spans="1:20" x14ac:dyDescent="0.25">
      <c r="A61" s="30">
        <f t="shared" si="0"/>
        <v>51</v>
      </c>
      <c r="B61" s="32"/>
      <c r="C61" s="32"/>
      <c r="D61" s="102"/>
      <c r="E61" s="102"/>
      <c r="F61" s="33"/>
      <c r="G61" s="33"/>
      <c r="H61" s="33"/>
      <c r="I61" s="35"/>
      <c r="J61" s="35"/>
      <c r="K61" s="35"/>
      <c r="L61" s="35"/>
      <c r="M61" s="35"/>
      <c r="N61" s="35"/>
      <c r="O61" s="35"/>
      <c r="P61" s="35"/>
      <c r="Q61" s="36"/>
      <c r="R61" s="36" t="str">
        <f t="shared" si="1"/>
        <v xml:space="preserve"> </v>
      </c>
      <c r="S61" s="39" t="str">
        <f t="shared" si="2"/>
        <v xml:space="preserve"> </v>
      </c>
      <c r="T61" s="36"/>
    </row>
    <row r="62" spans="1:20" x14ac:dyDescent="0.25">
      <c r="A62" s="30">
        <f t="shared" si="0"/>
        <v>52</v>
      </c>
      <c r="B62" s="32"/>
      <c r="C62" s="32"/>
      <c r="D62" s="102"/>
      <c r="E62" s="102"/>
      <c r="F62" s="33"/>
      <c r="G62" s="33"/>
      <c r="H62" s="33"/>
      <c r="I62" s="35"/>
      <c r="J62" s="35"/>
      <c r="K62" s="35"/>
      <c r="L62" s="35"/>
      <c r="M62" s="35"/>
      <c r="N62" s="35"/>
      <c r="O62" s="35"/>
      <c r="P62" s="35"/>
      <c r="Q62" s="36"/>
      <c r="R62" s="36" t="str">
        <f t="shared" si="1"/>
        <v xml:space="preserve"> </v>
      </c>
      <c r="S62" s="39" t="str">
        <f t="shared" si="2"/>
        <v xml:space="preserve"> </v>
      </c>
      <c r="T62" s="36"/>
    </row>
    <row r="63" spans="1:20" x14ac:dyDescent="0.25">
      <c r="A63" s="30">
        <f t="shared" si="0"/>
        <v>53</v>
      </c>
      <c r="B63" s="32"/>
      <c r="C63" s="32"/>
      <c r="D63" s="102"/>
      <c r="E63" s="102"/>
      <c r="F63" s="33"/>
      <c r="G63" s="33"/>
      <c r="H63" s="33"/>
      <c r="I63" s="35"/>
      <c r="J63" s="35"/>
      <c r="K63" s="35"/>
      <c r="L63" s="35"/>
      <c r="M63" s="35"/>
      <c r="N63" s="35"/>
      <c r="O63" s="35"/>
      <c r="P63" s="35"/>
      <c r="Q63" s="36"/>
      <c r="R63" s="36" t="str">
        <f t="shared" si="1"/>
        <v xml:space="preserve"> </v>
      </c>
      <c r="S63" s="39" t="str">
        <f t="shared" si="2"/>
        <v xml:space="preserve"> </v>
      </c>
      <c r="T63" s="36"/>
    </row>
    <row r="64" spans="1:20" x14ac:dyDescent="0.25">
      <c r="A64" s="30">
        <f t="shared" si="0"/>
        <v>54</v>
      </c>
      <c r="B64" s="32"/>
      <c r="C64" s="32"/>
      <c r="D64" s="102"/>
      <c r="E64" s="102"/>
      <c r="F64" s="33"/>
      <c r="G64" s="33"/>
      <c r="H64" s="33"/>
      <c r="I64" s="35"/>
      <c r="J64" s="35"/>
      <c r="K64" s="35"/>
      <c r="L64" s="35"/>
      <c r="M64" s="35"/>
      <c r="N64" s="35"/>
      <c r="O64" s="35"/>
      <c r="P64" s="35"/>
      <c r="Q64" s="36"/>
      <c r="R64" s="36" t="str">
        <f t="shared" si="1"/>
        <v xml:space="preserve"> </v>
      </c>
      <c r="S64" s="39" t="str">
        <f t="shared" si="2"/>
        <v xml:space="preserve"> </v>
      </c>
      <c r="T64" s="36"/>
    </row>
    <row r="65" spans="1:20" x14ac:dyDescent="0.25">
      <c r="A65" s="30">
        <f t="shared" si="0"/>
        <v>55</v>
      </c>
      <c r="B65" s="32"/>
      <c r="C65" s="32"/>
      <c r="D65" s="102"/>
      <c r="E65" s="102"/>
      <c r="F65" s="33"/>
      <c r="G65" s="33"/>
      <c r="H65" s="33"/>
      <c r="I65" s="35"/>
      <c r="J65" s="35"/>
      <c r="K65" s="35"/>
      <c r="L65" s="35"/>
      <c r="M65" s="35"/>
      <c r="N65" s="35"/>
      <c r="O65" s="35"/>
      <c r="P65" s="35"/>
      <c r="Q65" s="36"/>
      <c r="R65" s="36" t="str">
        <f t="shared" si="1"/>
        <v xml:space="preserve"> </v>
      </c>
      <c r="S65" s="39" t="str">
        <f t="shared" si="2"/>
        <v xml:space="preserve"> </v>
      </c>
      <c r="T65" s="36"/>
    </row>
    <row r="66" spans="1:20" x14ac:dyDescent="0.25">
      <c r="A66" s="30">
        <f t="shared" si="0"/>
        <v>56</v>
      </c>
      <c r="B66" s="32"/>
      <c r="C66" s="32"/>
      <c r="D66" s="102"/>
      <c r="E66" s="102"/>
      <c r="F66" s="33"/>
      <c r="G66" s="33"/>
      <c r="H66" s="33"/>
      <c r="I66" s="35"/>
      <c r="J66" s="35"/>
      <c r="K66" s="35"/>
      <c r="L66" s="35"/>
      <c r="M66" s="35"/>
      <c r="N66" s="35"/>
      <c r="O66" s="35"/>
      <c r="P66" s="35"/>
      <c r="Q66" s="36"/>
      <c r="R66" s="36" t="str">
        <f t="shared" si="1"/>
        <v xml:space="preserve"> </v>
      </c>
      <c r="S66" s="39" t="str">
        <f t="shared" si="2"/>
        <v xml:space="preserve"> </v>
      </c>
      <c r="T66" s="36"/>
    </row>
    <row r="67" spans="1:20" x14ac:dyDescent="0.25">
      <c r="A67" s="30">
        <f t="shared" si="0"/>
        <v>57</v>
      </c>
      <c r="B67" s="32"/>
      <c r="C67" s="32"/>
      <c r="D67" s="102"/>
      <c r="E67" s="102"/>
      <c r="F67" s="33"/>
      <c r="G67" s="33"/>
      <c r="H67" s="33"/>
      <c r="I67" s="35"/>
      <c r="J67" s="35"/>
      <c r="K67" s="35"/>
      <c r="L67" s="35"/>
      <c r="M67" s="35"/>
      <c r="N67" s="35"/>
      <c r="O67" s="35"/>
      <c r="P67" s="35"/>
      <c r="Q67" s="36"/>
      <c r="R67" s="36" t="str">
        <f t="shared" si="1"/>
        <v xml:space="preserve"> </v>
      </c>
      <c r="S67" s="39" t="str">
        <f t="shared" si="2"/>
        <v xml:space="preserve"> </v>
      </c>
      <c r="T67" s="36"/>
    </row>
    <row r="68" spans="1:20" x14ac:dyDescent="0.25">
      <c r="A68" s="30">
        <f t="shared" si="0"/>
        <v>58</v>
      </c>
      <c r="B68" s="32"/>
      <c r="C68" s="32"/>
      <c r="D68" s="102"/>
      <c r="E68" s="102"/>
      <c r="F68" s="33"/>
      <c r="G68" s="33"/>
      <c r="H68" s="33"/>
      <c r="I68" s="35"/>
      <c r="J68" s="35"/>
      <c r="K68" s="35"/>
      <c r="L68" s="35"/>
      <c r="M68" s="35"/>
      <c r="N68" s="35"/>
      <c r="O68" s="35"/>
      <c r="P68" s="35"/>
      <c r="Q68" s="36"/>
      <c r="R68" s="36" t="str">
        <f t="shared" si="1"/>
        <v xml:space="preserve"> </v>
      </c>
      <c r="S68" s="39" t="str">
        <f t="shared" si="2"/>
        <v xml:space="preserve"> </v>
      </c>
      <c r="T68" s="36"/>
    </row>
    <row r="69" spans="1:20" x14ac:dyDescent="0.25">
      <c r="A69" s="30">
        <f t="shared" si="0"/>
        <v>59</v>
      </c>
      <c r="B69" s="32"/>
      <c r="C69" s="32"/>
      <c r="D69" s="102"/>
      <c r="E69" s="102"/>
      <c r="F69" s="33"/>
      <c r="G69" s="33"/>
      <c r="H69" s="33"/>
      <c r="I69" s="35"/>
      <c r="J69" s="35"/>
      <c r="K69" s="35"/>
      <c r="L69" s="35"/>
      <c r="M69" s="35"/>
      <c r="N69" s="35"/>
      <c r="O69" s="35"/>
      <c r="P69" s="35"/>
      <c r="Q69" s="36"/>
      <c r="R69" s="36" t="str">
        <f t="shared" si="1"/>
        <v xml:space="preserve"> </v>
      </c>
      <c r="S69" s="39" t="str">
        <f t="shared" si="2"/>
        <v xml:space="preserve"> </v>
      </c>
      <c r="T69" s="36"/>
    </row>
    <row r="70" spans="1:20" x14ac:dyDescent="0.25">
      <c r="A70" s="30">
        <f t="shared" si="0"/>
        <v>60</v>
      </c>
      <c r="B70" s="32"/>
      <c r="C70" s="32"/>
      <c r="D70" s="102"/>
      <c r="E70" s="102"/>
      <c r="F70" s="33"/>
      <c r="G70" s="33"/>
      <c r="H70" s="33"/>
      <c r="I70" s="35"/>
      <c r="J70" s="35"/>
      <c r="K70" s="35"/>
      <c r="L70" s="35"/>
      <c r="M70" s="35"/>
      <c r="N70" s="35"/>
      <c r="O70" s="35"/>
      <c r="P70" s="35"/>
      <c r="Q70" s="36"/>
      <c r="R70" s="36" t="str">
        <f t="shared" si="1"/>
        <v xml:space="preserve"> </v>
      </c>
      <c r="S70" s="39" t="str">
        <f t="shared" si="2"/>
        <v xml:space="preserve"> </v>
      </c>
      <c r="T70" s="36"/>
    </row>
    <row r="71" spans="1:20" x14ac:dyDescent="0.25">
      <c r="A71" s="30">
        <f t="shared" si="0"/>
        <v>61</v>
      </c>
      <c r="B71" s="32"/>
      <c r="C71" s="32"/>
      <c r="D71" s="102"/>
      <c r="E71" s="102"/>
      <c r="F71" s="33"/>
      <c r="G71" s="33"/>
      <c r="H71" s="33"/>
      <c r="I71" s="35"/>
      <c r="J71" s="35"/>
      <c r="K71" s="35"/>
      <c r="L71" s="35"/>
      <c r="M71" s="35"/>
      <c r="N71" s="35"/>
      <c r="O71" s="35"/>
      <c r="P71" s="35"/>
      <c r="Q71" s="36"/>
      <c r="R71" s="36" t="str">
        <f t="shared" si="1"/>
        <v xml:space="preserve"> </v>
      </c>
      <c r="S71" s="39" t="str">
        <f t="shared" si="2"/>
        <v xml:space="preserve"> </v>
      </c>
      <c r="T71" s="36"/>
    </row>
    <row r="72" spans="1:20" x14ac:dyDescent="0.25">
      <c r="A72" s="30">
        <f t="shared" si="0"/>
        <v>62</v>
      </c>
      <c r="B72" s="32"/>
      <c r="C72" s="32"/>
      <c r="D72" s="102"/>
      <c r="E72" s="102"/>
      <c r="F72" s="33"/>
      <c r="G72" s="33"/>
      <c r="H72" s="33"/>
      <c r="I72" s="35"/>
      <c r="J72" s="35"/>
      <c r="K72" s="35"/>
      <c r="L72" s="35"/>
      <c r="M72" s="35"/>
      <c r="N72" s="35"/>
      <c r="O72" s="35"/>
      <c r="P72" s="35"/>
      <c r="Q72" s="36"/>
      <c r="R72" s="36" t="str">
        <f t="shared" si="1"/>
        <v xml:space="preserve"> </v>
      </c>
      <c r="S72" s="39" t="str">
        <f t="shared" si="2"/>
        <v xml:space="preserve"> </v>
      </c>
      <c r="T72" s="36"/>
    </row>
    <row r="73" spans="1:20" x14ac:dyDescent="0.25">
      <c r="A73" s="30">
        <f t="shared" si="0"/>
        <v>63</v>
      </c>
      <c r="B73" s="32"/>
      <c r="C73" s="32"/>
      <c r="D73" s="102"/>
      <c r="E73" s="102"/>
      <c r="F73" s="33"/>
      <c r="G73" s="33"/>
      <c r="H73" s="33"/>
      <c r="I73" s="35"/>
      <c r="J73" s="35"/>
      <c r="K73" s="35"/>
      <c r="L73" s="35"/>
      <c r="M73" s="35"/>
      <c r="N73" s="35"/>
      <c r="O73" s="35"/>
      <c r="P73" s="35"/>
      <c r="Q73" s="36"/>
      <c r="R73" s="36" t="str">
        <f t="shared" si="1"/>
        <v xml:space="preserve"> </v>
      </c>
      <c r="S73" s="39" t="str">
        <f t="shared" si="2"/>
        <v xml:space="preserve"> </v>
      </c>
      <c r="T73" s="36"/>
    </row>
    <row r="74" spans="1:20" x14ac:dyDescent="0.25">
      <c r="A74" s="30">
        <f t="shared" si="0"/>
        <v>64</v>
      </c>
      <c r="B74" s="32"/>
      <c r="C74" s="32"/>
      <c r="D74" s="102"/>
      <c r="E74" s="102"/>
      <c r="F74" s="33"/>
      <c r="G74" s="33"/>
      <c r="H74" s="33"/>
      <c r="I74" s="35"/>
      <c r="J74" s="35"/>
      <c r="K74" s="35"/>
      <c r="L74" s="35"/>
      <c r="M74" s="35"/>
      <c r="N74" s="35"/>
      <c r="O74" s="35"/>
      <c r="P74" s="35"/>
      <c r="Q74" s="36"/>
      <c r="R74" s="36" t="str">
        <f t="shared" si="1"/>
        <v xml:space="preserve"> </v>
      </c>
      <c r="S74" s="39" t="str">
        <f t="shared" si="2"/>
        <v xml:space="preserve"> </v>
      </c>
      <c r="T74" s="36"/>
    </row>
    <row r="75" spans="1:20" x14ac:dyDescent="0.25">
      <c r="A75" s="30">
        <f t="shared" ref="A75:A86" si="3">A74+1</f>
        <v>65</v>
      </c>
      <c r="B75" s="32"/>
      <c r="C75" s="32"/>
      <c r="D75" s="102"/>
      <c r="E75" s="102"/>
      <c r="F75" s="33"/>
      <c r="G75" s="33"/>
      <c r="H75" s="33"/>
      <c r="I75" s="35"/>
      <c r="J75" s="35"/>
      <c r="K75" s="35"/>
      <c r="L75" s="35"/>
      <c r="M75" s="35"/>
      <c r="N75" s="35"/>
      <c r="O75" s="35"/>
      <c r="P75" s="35"/>
      <c r="Q75" s="36"/>
      <c r="R75" s="36" t="str">
        <f t="shared" ref="R75:R87" si="4">IF(F75*I75&gt;0,F75*I75," ")</f>
        <v xml:space="preserve"> </v>
      </c>
      <c r="S75" s="39" t="str">
        <f t="shared" si="2"/>
        <v xml:space="preserve"> </v>
      </c>
      <c r="T75" s="36"/>
    </row>
    <row r="76" spans="1:20" x14ac:dyDescent="0.25">
      <c r="A76" s="30">
        <f t="shared" si="3"/>
        <v>66</v>
      </c>
      <c r="B76" s="32"/>
      <c r="C76" s="32"/>
      <c r="D76" s="102"/>
      <c r="E76" s="102"/>
      <c r="F76" s="33"/>
      <c r="G76" s="33"/>
      <c r="H76" s="33"/>
      <c r="I76" s="35"/>
      <c r="J76" s="35"/>
      <c r="K76" s="35"/>
      <c r="L76" s="35"/>
      <c r="M76" s="35"/>
      <c r="N76" s="35"/>
      <c r="O76" s="35"/>
      <c r="P76" s="35"/>
      <c r="Q76" s="36"/>
      <c r="R76" s="36" t="str">
        <f t="shared" si="4"/>
        <v xml:space="preserve"> </v>
      </c>
      <c r="S76" s="39" t="str">
        <f t="shared" si="2"/>
        <v xml:space="preserve"> </v>
      </c>
      <c r="T76" s="36"/>
    </row>
    <row r="77" spans="1:20" x14ac:dyDescent="0.25">
      <c r="A77" s="30">
        <f t="shared" si="3"/>
        <v>67</v>
      </c>
      <c r="B77" s="32"/>
      <c r="C77" s="32"/>
      <c r="D77" s="102"/>
      <c r="E77" s="102"/>
      <c r="F77" s="33"/>
      <c r="G77" s="33"/>
      <c r="H77" s="33"/>
      <c r="I77" s="35"/>
      <c r="J77" s="35"/>
      <c r="K77" s="35"/>
      <c r="L77" s="35"/>
      <c r="M77" s="35"/>
      <c r="N77" s="35"/>
      <c r="O77" s="35"/>
      <c r="P77" s="35"/>
      <c r="Q77" s="36"/>
      <c r="R77" s="36" t="str">
        <f t="shared" si="4"/>
        <v xml:space="preserve"> </v>
      </c>
      <c r="S77" s="39" t="str">
        <f t="shared" ref="S77:S87" si="5">R77</f>
        <v xml:space="preserve"> </v>
      </c>
      <c r="T77" s="36"/>
    </row>
    <row r="78" spans="1:20" x14ac:dyDescent="0.25">
      <c r="A78" s="30">
        <f t="shared" si="3"/>
        <v>68</v>
      </c>
      <c r="B78" s="32"/>
      <c r="C78" s="32"/>
      <c r="D78" s="102"/>
      <c r="E78" s="102"/>
      <c r="F78" s="33"/>
      <c r="G78" s="33"/>
      <c r="H78" s="33"/>
      <c r="I78" s="35"/>
      <c r="J78" s="35"/>
      <c r="K78" s="35"/>
      <c r="L78" s="35"/>
      <c r="M78" s="35"/>
      <c r="N78" s="35"/>
      <c r="O78" s="35"/>
      <c r="P78" s="35"/>
      <c r="Q78" s="36"/>
      <c r="R78" s="36" t="str">
        <f t="shared" si="4"/>
        <v xml:space="preserve"> </v>
      </c>
      <c r="S78" s="39" t="str">
        <f t="shared" si="5"/>
        <v xml:space="preserve"> </v>
      </c>
      <c r="T78" s="36"/>
    </row>
    <row r="79" spans="1:20" x14ac:dyDescent="0.25">
      <c r="A79" s="30">
        <f t="shared" si="3"/>
        <v>69</v>
      </c>
      <c r="B79" s="32"/>
      <c r="C79" s="32"/>
      <c r="D79" s="102"/>
      <c r="E79" s="102"/>
      <c r="F79" s="33"/>
      <c r="G79" s="33"/>
      <c r="H79" s="33"/>
      <c r="I79" s="35"/>
      <c r="J79" s="35"/>
      <c r="K79" s="35"/>
      <c r="L79" s="35"/>
      <c r="M79" s="35"/>
      <c r="N79" s="35"/>
      <c r="O79" s="35"/>
      <c r="P79" s="35"/>
      <c r="Q79" s="36"/>
      <c r="R79" s="36" t="str">
        <f t="shared" si="4"/>
        <v xml:space="preserve"> </v>
      </c>
      <c r="S79" s="39" t="str">
        <f t="shared" si="5"/>
        <v xml:space="preserve"> </v>
      </c>
      <c r="T79" s="36"/>
    </row>
    <row r="80" spans="1:20" x14ac:dyDescent="0.25">
      <c r="A80" s="30">
        <f t="shared" si="3"/>
        <v>70</v>
      </c>
      <c r="B80" s="32"/>
      <c r="C80" s="32"/>
      <c r="D80" s="102"/>
      <c r="E80" s="102"/>
      <c r="F80" s="33"/>
      <c r="G80" s="33"/>
      <c r="H80" s="33"/>
      <c r="I80" s="35"/>
      <c r="J80" s="35"/>
      <c r="K80" s="35"/>
      <c r="L80" s="35"/>
      <c r="M80" s="35"/>
      <c r="N80" s="35"/>
      <c r="O80" s="35"/>
      <c r="P80" s="35"/>
      <c r="Q80" s="36"/>
      <c r="R80" s="36" t="str">
        <f t="shared" si="4"/>
        <v xml:space="preserve"> </v>
      </c>
      <c r="S80" s="39" t="str">
        <f t="shared" si="5"/>
        <v xml:space="preserve"> </v>
      </c>
      <c r="T80" s="36"/>
    </row>
    <row r="81" spans="1:20" x14ac:dyDescent="0.25">
      <c r="A81" s="30">
        <f t="shared" si="3"/>
        <v>71</v>
      </c>
      <c r="B81" s="32"/>
      <c r="C81" s="32"/>
      <c r="D81" s="102"/>
      <c r="E81" s="102"/>
      <c r="F81" s="33"/>
      <c r="G81" s="33"/>
      <c r="H81" s="33"/>
      <c r="I81" s="35"/>
      <c r="J81" s="35"/>
      <c r="K81" s="35"/>
      <c r="L81" s="35"/>
      <c r="M81" s="35"/>
      <c r="N81" s="35"/>
      <c r="O81" s="35"/>
      <c r="P81" s="35"/>
      <c r="Q81" s="36"/>
      <c r="R81" s="36" t="str">
        <f t="shared" si="4"/>
        <v xml:space="preserve"> </v>
      </c>
      <c r="S81" s="39" t="str">
        <f t="shared" si="5"/>
        <v xml:space="preserve"> </v>
      </c>
      <c r="T81" s="36"/>
    </row>
    <row r="82" spans="1:20" x14ac:dyDescent="0.25">
      <c r="A82" s="30">
        <f t="shared" si="3"/>
        <v>72</v>
      </c>
      <c r="B82" s="32"/>
      <c r="C82" s="32"/>
      <c r="D82" s="102"/>
      <c r="E82" s="102"/>
      <c r="F82" s="33"/>
      <c r="G82" s="33"/>
      <c r="H82" s="33"/>
      <c r="I82" s="35"/>
      <c r="J82" s="35"/>
      <c r="K82" s="35"/>
      <c r="L82" s="35"/>
      <c r="M82" s="35"/>
      <c r="N82" s="35"/>
      <c r="O82" s="35"/>
      <c r="P82" s="35"/>
      <c r="Q82" s="36"/>
      <c r="R82" s="36" t="str">
        <f t="shared" si="4"/>
        <v xml:space="preserve"> </v>
      </c>
      <c r="S82" s="39" t="str">
        <f t="shared" si="5"/>
        <v xml:space="preserve"> </v>
      </c>
      <c r="T82" s="36"/>
    </row>
    <row r="83" spans="1:20" x14ac:dyDescent="0.25">
      <c r="A83" s="30">
        <f t="shared" si="3"/>
        <v>73</v>
      </c>
      <c r="B83" s="32"/>
      <c r="C83" s="32"/>
      <c r="D83" s="102"/>
      <c r="E83" s="102"/>
      <c r="F83" s="33"/>
      <c r="G83" s="33"/>
      <c r="H83" s="33"/>
      <c r="I83" s="35"/>
      <c r="J83" s="35"/>
      <c r="K83" s="35"/>
      <c r="L83" s="35"/>
      <c r="M83" s="35"/>
      <c r="N83" s="35"/>
      <c r="O83" s="35"/>
      <c r="P83" s="35"/>
      <c r="Q83" s="36"/>
      <c r="R83" s="36" t="str">
        <f t="shared" si="4"/>
        <v xml:space="preserve"> </v>
      </c>
      <c r="S83" s="39" t="str">
        <f t="shared" si="5"/>
        <v xml:space="preserve"> </v>
      </c>
      <c r="T83" s="36"/>
    </row>
    <row r="84" spans="1:20" x14ac:dyDescent="0.25">
      <c r="A84" s="30">
        <f t="shared" si="3"/>
        <v>74</v>
      </c>
      <c r="B84" s="32"/>
      <c r="C84" s="32"/>
      <c r="D84" s="102"/>
      <c r="E84" s="102"/>
      <c r="F84" s="33"/>
      <c r="G84" s="33"/>
      <c r="H84" s="33"/>
      <c r="I84" s="35"/>
      <c r="J84" s="35"/>
      <c r="K84" s="35"/>
      <c r="L84" s="35"/>
      <c r="M84" s="35"/>
      <c r="N84" s="35"/>
      <c r="O84" s="35"/>
      <c r="P84" s="35"/>
      <c r="Q84" s="36"/>
      <c r="R84" s="36" t="str">
        <f t="shared" si="4"/>
        <v xml:space="preserve"> </v>
      </c>
      <c r="S84" s="39" t="str">
        <f t="shared" si="5"/>
        <v xml:space="preserve"> </v>
      </c>
      <c r="T84" s="36"/>
    </row>
    <row r="85" spans="1:20" x14ac:dyDescent="0.25">
      <c r="A85" s="30">
        <f t="shared" si="3"/>
        <v>75</v>
      </c>
      <c r="B85" s="32"/>
      <c r="C85" s="32"/>
      <c r="D85" s="102"/>
      <c r="E85" s="102"/>
      <c r="F85" s="33"/>
      <c r="G85" s="33"/>
      <c r="H85" s="33"/>
      <c r="I85" s="35"/>
      <c r="J85" s="35"/>
      <c r="K85" s="35"/>
      <c r="L85" s="35"/>
      <c r="M85" s="35"/>
      <c r="N85" s="35"/>
      <c r="O85" s="35"/>
      <c r="P85" s="35"/>
      <c r="Q85" s="36"/>
      <c r="R85" s="36" t="str">
        <f t="shared" si="4"/>
        <v xml:space="preserve"> </v>
      </c>
      <c r="S85" s="39" t="str">
        <f t="shared" si="5"/>
        <v xml:space="preserve"> </v>
      </c>
      <c r="T85" s="36"/>
    </row>
    <row r="86" spans="1:20" x14ac:dyDescent="0.25">
      <c r="A86" s="30">
        <f t="shared" si="3"/>
        <v>76</v>
      </c>
      <c r="B86" s="32"/>
      <c r="C86" s="32"/>
      <c r="D86" s="102"/>
      <c r="E86" s="102"/>
      <c r="F86" s="33"/>
      <c r="G86" s="33"/>
      <c r="H86" s="33"/>
      <c r="I86" s="35"/>
      <c r="J86" s="35"/>
      <c r="K86" s="35"/>
      <c r="L86" s="35"/>
      <c r="M86" s="35"/>
      <c r="N86" s="35"/>
      <c r="O86" s="35"/>
      <c r="P86" s="35"/>
      <c r="Q86" s="36"/>
      <c r="R86" s="36" t="str">
        <f t="shared" si="4"/>
        <v xml:space="preserve"> </v>
      </c>
      <c r="S86" s="39" t="str">
        <f t="shared" si="5"/>
        <v xml:space="preserve"> </v>
      </c>
      <c r="T86" s="36"/>
    </row>
    <row r="87" spans="1:20" ht="16.5" thickBot="1" x14ac:dyDescent="0.3">
      <c r="A87" s="30">
        <f>A86+1</f>
        <v>77</v>
      </c>
      <c r="B87" s="32"/>
      <c r="C87" s="32"/>
      <c r="D87" s="102"/>
      <c r="E87" s="102"/>
      <c r="F87" s="33"/>
      <c r="G87" s="33"/>
      <c r="H87" s="33"/>
      <c r="I87" s="35"/>
      <c r="J87" s="35"/>
      <c r="K87" s="35"/>
      <c r="L87" s="35"/>
      <c r="M87" s="35"/>
      <c r="N87" s="35"/>
      <c r="O87" s="35"/>
      <c r="P87" s="35"/>
      <c r="Q87" s="36"/>
      <c r="R87" s="36" t="str">
        <f t="shared" si="4"/>
        <v xml:space="preserve"> </v>
      </c>
      <c r="S87" s="39" t="str">
        <f t="shared" si="5"/>
        <v xml:space="preserve"> </v>
      </c>
      <c r="T87" s="36"/>
    </row>
    <row r="88" spans="1:20" ht="16.5" thickTop="1" x14ac:dyDescent="0.25">
      <c r="A88" s="42"/>
      <c r="B88" s="43" t="s">
        <v>69</v>
      </c>
      <c r="C88" s="44"/>
      <c r="D88" s="45"/>
      <c r="E88" s="44"/>
      <c r="F88" s="46"/>
      <c r="G88" s="44"/>
      <c r="H88" s="44"/>
      <c r="I88" s="44"/>
      <c r="J88" s="47"/>
      <c r="K88" s="48"/>
      <c r="L88" s="48"/>
      <c r="M88" s="48"/>
      <c r="N88" s="48"/>
      <c r="O88" s="48"/>
      <c r="P88" s="48"/>
      <c r="Q88" s="49"/>
      <c r="R88" s="49"/>
      <c r="S88" s="50"/>
      <c r="T88" s="51"/>
    </row>
    <row r="89" spans="1:20" ht="16.5" thickBot="1" x14ac:dyDescent="0.3">
      <c r="A89" s="52"/>
      <c r="B89" s="53" t="s">
        <v>70</v>
      </c>
      <c r="C89" s="54"/>
      <c r="D89" s="55"/>
      <c r="E89" s="54"/>
      <c r="F89" s="56"/>
      <c r="G89" s="54"/>
      <c r="H89" s="54"/>
      <c r="I89" s="54"/>
      <c r="J89" s="57"/>
      <c r="K89" s="48"/>
      <c r="L89" s="48"/>
      <c r="M89" s="48"/>
      <c r="N89" s="48"/>
      <c r="O89" s="48"/>
      <c r="P89" s="48"/>
      <c r="Q89" s="58" t="s">
        <v>12</v>
      </c>
      <c r="R89" s="59"/>
      <c r="S89" s="59"/>
      <c r="T89" s="60"/>
    </row>
    <row r="90" spans="1:20" x14ac:dyDescent="0.25">
      <c r="A90" s="52"/>
      <c r="B90" s="53" t="s">
        <v>71</v>
      </c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63" t="s">
        <v>72</v>
      </c>
      <c r="R90" s="64"/>
      <c r="S90" s="65"/>
      <c r="T90" s="66">
        <f>SUM(R10:R87)</f>
        <v>2.4000000000000004</v>
      </c>
    </row>
    <row r="91" spans="1:20" x14ac:dyDescent="0.25">
      <c r="A91" s="52"/>
      <c r="B91" s="53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63" t="s">
        <v>73</v>
      </c>
      <c r="R91" s="64"/>
      <c r="S91" s="65"/>
      <c r="T91" s="66">
        <f>SUM(S10:S87)</f>
        <v>26.48</v>
      </c>
    </row>
    <row r="92" spans="1:20" x14ac:dyDescent="0.25">
      <c r="A92" s="52"/>
      <c r="B92" s="67"/>
      <c r="C92" s="54"/>
      <c r="D92" s="55"/>
      <c r="E92" s="61"/>
      <c r="F92" s="62"/>
      <c r="G92" s="61"/>
      <c r="H92" s="61"/>
      <c r="I92" s="54"/>
      <c r="J92" s="57"/>
      <c r="K92" s="48"/>
      <c r="L92" s="48"/>
      <c r="M92" s="48"/>
      <c r="N92" s="48"/>
      <c r="O92" s="48"/>
      <c r="P92" s="48"/>
      <c r="Q92" s="63" t="s">
        <v>74</v>
      </c>
      <c r="R92" s="64"/>
      <c r="S92" s="65"/>
      <c r="T92" s="66">
        <f>SUM(T10:T87)</f>
        <v>27</v>
      </c>
    </row>
    <row r="93" spans="1:20" x14ac:dyDescent="0.25">
      <c r="A93" s="52"/>
      <c r="B93" s="67"/>
      <c r="C93" s="54"/>
      <c r="D93" s="55"/>
      <c r="E93" s="54"/>
      <c r="F93" s="56"/>
      <c r="G93" s="54"/>
      <c r="H93" s="54"/>
      <c r="I93" s="54"/>
      <c r="J93" s="57"/>
      <c r="K93" s="48"/>
      <c r="L93" s="48"/>
      <c r="M93" s="48"/>
      <c r="N93" s="48"/>
      <c r="O93" s="48"/>
      <c r="P93" s="48"/>
      <c r="Q93" s="68" t="s">
        <v>75</v>
      </c>
      <c r="R93" s="69"/>
      <c r="S93" s="69"/>
      <c r="T93" s="70">
        <f>SUM(H10:H87)</f>
        <v>3</v>
      </c>
    </row>
    <row r="94" spans="1:20" ht="16.5" thickBot="1" x14ac:dyDescent="0.3">
      <c r="A94" s="71"/>
      <c r="B94" s="72"/>
      <c r="C94" s="73"/>
      <c r="D94" s="74"/>
      <c r="E94" s="73"/>
      <c r="F94" s="75"/>
      <c r="G94" s="73"/>
      <c r="H94" s="73"/>
      <c r="I94" s="73"/>
      <c r="J94" s="76"/>
      <c r="K94" s="77"/>
      <c r="L94" s="77"/>
      <c r="M94" s="77"/>
      <c r="N94" s="77"/>
      <c r="O94" s="77"/>
      <c r="P94" s="77"/>
      <c r="Q94" s="78" t="s">
        <v>76</v>
      </c>
      <c r="R94" s="79"/>
      <c r="S94" s="79"/>
      <c r="T94" s="80">
        <f>SUM(I10:I87)</f>
        <v>14</v>
      </c>
    </row>
    <row r="95" spans="1:20" ht="16.5" thickTop="1" x14ac:dyDescent="0.25">
      <c r="A95" s="81"/>
      <c r="B95" s="82" t="s">
        <v>1229</v>
      </c>
      <c r="C95" s="83"/>
      <c r="D95" s="83"/>
      <c r="E95" s="83"/>
      <c r="F95" s="84"/>
      <c r="G95" s="83"/>
      <c r="H95" s="83"/>
      <c r="I95" s="83"/>
      <c r="J95" s="85"/>
      <c r="K95" s="83"/>
      <c r="L95" s="83"/>
      <c r="M95" s="83"/>
      <c r="N95" s="83"/>
      <c r="O95" s="83"/>
      <c r="P95" s="83"/>
      <c r="Q95" s="84"/>
      <c r="R95" s="84"/>
      <c r="S95" s="84"/>
      <c r="T95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&amp;LSPDELPB.XLS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95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6" width="8.7109375" style="10" customWidth="1"/>
    <col min="17" max="17" width="26.7109375" style="10" customWidth="1"/>
    <col min="18" max="19" width="10" style="10" customWidth="1"/>
    <col min="20" max="20" width="13.85546875" style="10" customWidth="1"/>
    <col min="21" max="21" width="2.28515625" style="10" customWidth="1"/>
    <col min="22" max="16384" width="12.5703125" style="10"/>
  </cols>
  <sheetData>
    <row r="1" spans="1:20" x14ac:dyDescent="0.25">
      <c r="S1" s="11" t="s">
        <v>15</v>
      </c>
    </row>
    <row r="3" spans="1:20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30.75" x14ac:dyDescent="0.45">
      <c r="A5" s="12" t="s">
        <v>1323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S6" s="11" t="s">
        <v>11</v>
      </c>
    </row>
    <row r="8" spans="1:20" x14ac:dyDescent="0.25">
      <c r="A8" s="14" t="s">
        <v>18</v>
      </c>
      <c r="B8" s="15"/>
      <c r="C8" s="128" t="s">
        <v>1250</v>
      </c>
      <c r="D8" s="129"/>
      <c r="E8" s="130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27</v>
      </c>
      <c r="R8" s="19" t="s">
        <v>9</v>
      </c>
      <c r="S8" s="19" t="s">
        <v>28</v>
      </c>
      <c r="T8" s="19" t="s">
        <v>29</v>
      </c>
    </row>
    <row r="9" spans="1:20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/>
      <c r="R9" s="25" t="s">
        <v>3</v>
      </c>
      <c r="S9" s="25" t="s">
        <v>4</v>
      </c>
      <c r="T9" s="25" t="s">
        <v>3</v>
      </c>
    </row>
    <row r="10" spans="1:20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32"/>
      <c r="I10" s="32"/>
      <c r="J10" s="35"/>
      <c r="K10" s="35"/>
      <c r="L10" s="35"/>
      <c r="M10" s="35"/>
      <c r="N10" s="35"/>
      <c r="O10" s="35"/>
      <c r="P10" s="35"/>
      <c r="Q10" s="36"/>
      <c r="R10" s="36" t="str">
        <f>IF(F10*I10&gt;0,F10*I10," ")</f>
        <v xml:space="preserve"> </v>
      </c>
      <c r="S10" s="37" t="str">
        <f>R10</f>
        <v xml:space="preserve"> </v>
      </c>
      <c r="T10" s="36"/>
    </row>
    <row r="11" spans="1:20" x14ac:dyDescent="0.25">
      <c r="A11" s="30">
        <f t="shared" ref="A11:A74" si="0">A10+1</f>
        <v>1</v>
      </c>
      <c r="B11" s="32"/>
      <c r="C11" s="32" t="s">
        <v>1324</v>
      </c>
      <c r="D11" s="102">
        <v>1</v>
      </c>
      <c r="E11" s="32"/>
      <c r="F11" s="33">
        <v>0.15</v>
      </c>
      <c r="G11" s="32" t="s">
        <v>1325</v>
      </c>
      <c r="H11" s="32">
        <v>1</v>
      </c>
      <c r="I11" s="32">
        <v>4</v>
      </c>
      <c r="J11" s="35" t="s">
        <v>51</v>
      </c>
      <c r="K11" s="35">
        <v>25179</v>
      </c>
      <c r="L11" s="35"/>
      <c r="M11" s="35"/>
      <c r="N11" s="35"/>
      <c r="O11" s="35"/>
      <c r="P11" s="35"/>
      <c r="Q11" s="36"/>
      <c r="R11" s="36">
        <f t="shared" ref="R11:R74" si="1">IF(F11*I11&gt;0,F11*I11," ")</f>
        <v>0.6</v>
      </c>
      <c r="S11" s="39">
        <v>2.39</v>
      </c>
      <c r="T11" s="36">
        <v>5</v>
      </c>
    </row>
    <row r="12" spans="1:20" x14ac:dyDescent="0.25">
      <c r="A12" s="30">
        <f t="shared" si="0"/>
        <v>2</v>
      </c>
      <c r="B12" s="32"/>
      <c r="C12" s="32" t="s">
        <v>1324</v>
      </c>
      <c r="D12" s="32">
        <v>1</v>
      </c>
      <c r="E12" s="32"/>
      <c r="F12" s="33">
        <v>0.15</v>
      </c>
      <c r="G12" s="32" t="s">
        <v>1325</v>
      </c>
      <c r="H12" s="32">
        <v>1</v>
      </c>
      <c r="I12" s="89">
        <v>4</v>
      </c>
      <c r="J12" s="35" t="s">
        <v>64</v>
      </c>
      <c r="K12" s="35">
        <v>25179</v>
      </c>
      <c r="L12" s="35"/>
      <c r="M12" s="35"/>
      <c r="N12" s="35"/>
      <c r="O12" s="35"/>
      <c r="P12" s="35"/>
      <c r="Q12" s="36"/>
      <c r="R12" s="36">
        <f t="shared" si="1"/>
        <v>0.6</v>
      </c>
      <c r="S12" s="39">
        <v>2.39</v>
      </c>
      <c r="T12" s="36">
        <v>5</v>
      </c>
    </row>
    <row r="13" spans="1:20" x14ac:dyDescent="0.25">
      <c r="A13" s="30">
        <f t="shared" si="0"/>
        <v>3</v>
      </c>
      <c r="B13" s="32"/>
      <c r="C13" s="32"/>
      <c r="D13" s="32"/>
      <c r="E13" s="32"/>
      <c r="F13" s="32"/>
      <c r="G13" s="33"/>
      <c r="H13" s="32"/>
      <c r="I13" s="89"/>
      <c r="J13" s="35"/>
      <c r="K13" s="35"/>
      <c r="L13" s="35"/>
      <c r="M13" s="35"/>
      <c r="N13" s="35"/>
      <c r="O13" s="35"/>
      <c r="P13" s="35"/>
      <c r="Q13" s="36"/>
      <c r="R13" s="36" t="str">
        <f t="shared" si="1"/>
        <v xml:space="preserve"> </v>
      </c>
      <c r="S13" s="39" t="str">
        <f t="shared" ref="S13:S76" si="2">R13</f>
        <v xml:space="preserve"> </v>
      </c>
      <c r="T13" s="36"/>
    </row>
    <row r="14" spans="1:20" x14ac:dyDescent="0.25">
      <c r="A14" s="30">
        <f t="shared" si="0"/>
        <v>4</v>
      </c>
      <c r="B14" s="32"/>
      <c r="C14" s="32"/>
      <c r="D14" s="32"/>
      <c r="E14" s="32"/>
      <c r="F14" s="38"/>
      <c r="G14" s="33"/>
      <c r="H14" s="32"/>
      <c r="I14" s="89"/>
      <c r="J14" s="35"/>
      <c r="K14" s="35"/>
      <c r="L14" s="35"/>
      <c r="M14" s="35"/>
      <c r="N14" s="35"/>
      <c r="O14" s="35"/>
      <c r="P14" s="35"/>
      <c r="Q14" s="36"/>
      <c r="R14" s="36" t="str">
        <f t="shared" si="1"/>
        <v xml:space="preserve"> </v>
      </c>
      <c r="S14" s="39" t="str">
        <f t="shared" si="2"/>
        <v xml:space="preserve"> </v>
      </c>
      <c r="T14" s="36"/>
    </row>
    <row r="15" spans="1:20" x14ac:dyDescent="0.25">
      <c r="A15" s="30">
        <f t="shared" si="0"/>
        <v>5</v>
      </c>
      <c r="B15" s="32"/>
      <c r="C15" s="32"/>
      <c r="D15" s="32"/>
      <c r="E15" s="32"/>
      <c r="F15" s="32"/>
      <c r="G15" s="33"/>
      <c r="H15" s="32"/>
      <c r="I15" s="89"/>
      <c r="J15" s="35"/>
      <c r="K15" s="35"/>
      <c r="L15" s="35"/>
      <c r="M15" s="35"/>
      <c r="N15" s="35"/>
      <c r="O15" s="35"/>
      <c r="P15" s="35"/>
      <c r="Q15" s="36"/>
      <c r="R15" s="36" t="str">
        <f t="shared" si="1"/>
        <v xml:space="preserve"> </v>
      </c>
      <c r="S15" s="39" t="str">
        <f t="shared" si="2"/>
        <v xml:space="preserve"> </v>
      </c>
      <c r="T15" s="36"/>
    </row>
    <row r="16" spans="1:20" x14ac:dyDescent="0.25">
      <c r="A16" s="30">
        <f t="shared" si="0"/>
        <v>6</v>
      </c>
      <c r="B16" s="32"/>
      <c r="C16" s="32"/>
      <c r="D16" s="32"/>
      <c r="E16" s="32"/>
      <c r="F16" s="32"/>
      <c r="G16" s="33"/>
      <c r="H16" s="32"/>
      <c r="I16" s="89"/>
      <c r="J16" s="35"/>
      <c r="K16" s="35"/>
      <c r="L16" s="35"/>
      <c r="M16" s="35"/>
      <c r="N16" s="35"/>
      <c r="O16" s="35"/>
      <c r="P16" s="35"/>
      <c r="Q16" s="36"/>
      <c r="R16" s="36" t="str">
        <f t="shared" si="1"/>
        <v xml:space="preserve"> </v>
      </c>
      <c r="S16" s="39" t="str">
        <f t="shared" si="2"/>
        <v xml:space="preserve"> </v>
      </c>
      <c r="T16" s="36"/>
    </row>
    <row r="17" spans="1:20" x14ac:dyDescent="0.25">
      <c r="A17" s="30">
        <f t="shared" si="0"/>
        <v>7</v>
      </c>
      <c r="B17" s="32"/>
      <c r="C17" s="32"/>
      <c r="D17" s="32"/>
      <c r="E17" s="32"/>
      <c r="F17" s="32"/>
      <c r="G17" s="33"/>
      <c r="H17" s="32"/>
      <c r="I17" s="89"/>
      <c r="J17" s="35"/>
      <c r="K17" s="35"/>
      <c r="L17" s="35"/>
      <c r="M17" s="35"/>
      <c r="N17" s="35"/>
      <c r="O17" s="35"/>
      <c r="P17" s="35"/>
      <c r="Q17" s="36"/>
      <c r="R17" s="36" t="str">
        <f t="shared" si="1"/>
        <v xml:space="preserve"> </v>
      </c>
      <c r="S17" s="39" t="str">
        <f t="shared" si="2"/>
        <v xml:space="preserve"> </v>
      </c>
      <c r="T17" s="36"/>
    </row>
    <row r="18" spans="1:20" x14ac:dyDescent="0.25">
      <c r="A18" s="30">
        <f t="shared" si="0"/>
        <v>8</v>
      </c>
      <c r="B18" s="32"/>
      <c r="C18" s="32"/>
      <c r="D18" s="102"/>
      <c r="E18" s="102"/>
      <c r="F18" s="33"/>
      <c r="G18" s="33"/>
      <c r="H18" s="33"/>
      <c r="I18" s="35"/>
      <c r="J18" s="35"/>
      <c r="K18" s="35"/>
      <c r="L18" s="35"/>
      <c r="M18" s="35"/>
      <c r="N18" s="35"/>
      <c r="O18" s="35"/>
      <c r="P18" s="35"/>
      <c r="Q18" s="36"/>
      <c r="R18" s="36" t="str">
        <f t="shared" si="1"/>
        <v xml:space="preserve"> </v>
      </c>
      <c r="S18" s="39" t="str">
        <f t="shared" si="2"/>
        <v xml:space="preserve"> </v>
      </c>
      <c r="T18" s="36"/>
    </row>
    <row r="19" spans="1:20" x14ac:dyDescent="0.25">
      <c r="A19" s="30">
        <f t="shared" si="0"/>
        <v>9</v>
      </c>
      <c r="B19" s="32"/>
      <c r="C19" s="32"/>
      <c r="D19" s="102"/>
      <c r="E19" s="102"/>
      <c r="F19" s="33"/>
      <c r="G19" s="33"/>
      <c r="H19" s="33"/>
      <c r="I19" s="35"/>
      <c r="J19" s="35"/>
      <c r="K19" s="35"/>
      <c r="L19" s="35"/>
      <c r="M19" s="35"/>
      <c r="N19" s="35"/>
      <c r="O19" s="35"/>
      <c r="P19" s="35"/>
      <c r="Q19" s="36"/>
      <c r="R19" s="36" t="str">
        <f t="shared" si="1"/>
        <v xml:space="preserve"> </v>
      </c>
      <c r="S19" s="39" t="str">
        <f t="shared" si="2"/>
        <v xml:space="preserve"> </v>
      </c>
      <c r="T19" s="36"/>
    </row>
    <row r="20" spans="1:20" x14ac:dyDescent="0.25">
      <c r="A20" s="30">
        <f t="shared" si="0"/>
        <v>10</v>
      </c>
      <c r="B20" s="32"/>
      <c r="C20" s="32"/>
      <c r="D20" s="102"/>
      <c r="E20" s="102"/>
      <c r="F20" s="33"/>
      <c r="G20" s="33"/>
      <c r="H20" s="33"/>
      <c r="I20" s="35"/>
      <c r="J20" s="35"/>
      <c r="K20" s="35"/>
      <c r="L20" s="35"/>
      <c r="M20" s="35"/>
      <c r="N20" s="35"/>
      <c r="O20" s="35"/>
      <c r="P20" s="35"/>
      <c r="Q20" s="36"/>
      <c r="R20" s="36" t="str">
        <f t="shared" si="1"/>
        <v xml:space="preserve"> </v>
      </c>
      <c r="S20" s="39" t="str">
        <f t="shared" si="2"/>
        <v xml:space="preserve"> </v>
      </c>
      <c r="T20" s="36"/>
    </row>
    <row r="21" spans="1:20" x14ac:dyDescent="0.25">
      <c r="A21" s="30">
        <f t="shared" si="0"/>
        <v>11</v>
      </c>
      <c r="B21" s="32"/>
      <c r="C21" s="32"/>
      <c r="D21" s="102"/>
      <c r="E21" s="102"/>
      <c r="F21" s="33"/>
      <c r="G21" s="33"/>
      <c r="H21" s="33"/>
      <c r="I21" s="35"/>
      <c r="J21" s="35"/>
      <c r="K21" s="35"/>
      <c r="L21" s="35"/>
      <c r="M21" s="35"/>
      <c r="N21" s="35"/>
      <c r="O21" s="35"/>
      <c r="P21" s="35"/>
      <c r="Q21" s="36"/>
      <c r="R21" s="36" t="str">
        <f t="shared" si="1"/>
        <v xml:space="preserve"> </v>
      </c>
      <c r="S21" s="39" t="str">
        <f t="shared" si="2"/>
        <v xml:space="preserve"> </v>
      </c>
      <c r="T21" s="36"/>
    </row>
    <row r="22" spans="1:20" x14ac:dyDescent="0.25">
      <c r="A22" s="30">
        <f t="shared" si="0"/>
        <v>12</v>
      </c>
      <c r="B22" s="32"/>
      <c r="C22" s="32"/>
      <c r="D22" s="102"/>
      <c r="E22" s="102"/>
      <c r="F22" s="33"/>
      <c r="G22" s="33"/>
      <c r="H22" s="33"/>
      <c r="I22" s="35"/>
      <c r="J22" s="35"/>
      <c r="K22" s="35"/>
      <c r="L22" s="35"/>
      <c r="M22" s="35"/>
      <c r="N22" s="35"/>
      <c r="O22" s="35"/>
      <c r="P22" s="35"/>
      <c r="Q22" s="36"/>
      <c r="R22" s="36" t="str">
        <f t="shared" si="1"/>
        <v xml:space="preserve"> </v>
      </c>
      <c r="S22" s="39" t="str">
        <f t="shared" si="2"/>
        <v xml:space="preserve"> </v>
      </c>
      <c r="T22" s="36"/>
    </row>
    <row r="23" spans="1:20" x14ac:dyDescent="0.25">
      <c r="A23" s="30">
        <f t="shared" si="0"/>
        <v>13</v>
      </c>
      <c r="B23" s="32"/>
      <c r="C23" s="32"/>
      <c r="D23" s="102"/>
      <c r="E23" s="102"/>
      <c r="F23" s="33"/>
      <c r="G23" s="33"/>
      <c r="H23" s="33"/>
      <c r="I23" s="35"/>
      <c r="J23" s="35"/>
      <c r="K23" s="35"/>
      <c r="L23" s="35"/>
      <c r="M23" s="35"/>
      <c r="N23" s="35"/>
      <c r="O23" s="35"/>
      <c r="P23" s="35"/>
      <c r="Q23" s="36"/>
      <c r="R23" s="36" t="str">
        <f t="shared" si="1"/>
        <v xml:space="preserve"> </v>
      </c>
      <c r="S23" s="39" t="str">
        <f t="shared" si="2"/>
        <v xml:space="preserve"> </v>
      </c>
      <c r="T23" s="36"/>
    </row>
    <row r="24" spans="1:20" x14ac:dyDescent="0.25">
      <c r="A24" s="30">
        <f t="shared" si="0"/>
        <v>14</v>
      </c>
      <c r="B24" s="32"/>
      <c r="C24" s="32"/>
      <c r="D24" s="102"/>
      <c r="E24" s="102"/>
      <c r="F24" s="33"/>
      <c r="G24" s="33"/>
      <c r="H24" s="33"/>
      <c r="I24" s="35"/>
      <c r="J24" s="35"/>
      <c r="K24" s="35"/>
      <c r="L24" s="35"/>
      <c r="M24" s="35"/>
      <c r="N24" s="35"/>
      <c r="O24" s="35"/>
      <c r="P24" s="35"/>
      <c r="Q24" s="36"/>
      <c r="R24" s="36" t="str">
        <f t="shared" si="1"/>
        <v xml:space="preserve"> </v>
      </c>
      <c r="S24" s="39" t="str">
        <f t="shared" si="2"/>
        <v xml:space="preserve"> </v>
      </c>
      <c r="T24" s="36"/>
    </row>
    <row r="25" spans="1:20" x14ac:dyDescent="0.25">
      <c r="A25" s="30">
        <f t="shared" si="0"/>
        <v>15</v>
      </c>
      <c r="B25" s="32"/>
      <c r="C25" s="32"/>
      <c r="D25" s="102"/>
      <c r="E25" s="102"/>
      <c r="F25" s="33"/>
      <c r="G25" s="33"/>
      <c r="H25" s="33"/>
      <c r="I25" s="35"/>
      <c r="J25" s="35"/>
      <c r="K25" s="35"/>
      <c r="L25" s="35"/>
      <c r="M25" s="35"/>
      <c r="N25" s="35"/>
      <c r="O25" s="35"/>
      <c r="P25" s="35"/>
      <c r="Q25" s="36"/>
      <c r="R25" s="36" t="str">
        <f t="shared" si="1"/>
        <v xml:space="preserve"> </v>
      </c>
      <c r="S25" s="39" t="str">
        <f t="shared" si="2"/>
        <v xml:space="preserve"> </v>
      </c>
      <c r="T25" s="36"/>
    </row>
    <row r="26" spans="1:20" x14ac:dyDescent="0.25">
      <c r="A26" s="30">
        <f t="shared" si="0"/>
        <v>16</v>
      </c>
      <c r="B26" s="32"/>
      <c r="C26" s="32"/>
      <c r="D26" s="102"/>
      <c r="E26" s="102"/>
      <c r="F26" s="33"/>
      <c r="G26" s="33"/>
      <c r="H26" s="33"/>
      <c r="I26" s="35"/>
      <c r="J26" s="35"/>
      <c r="K26" s="35"/>
      <c r="L26" s="35"/>
      <c r="M26" s="35"/>
      <c r="N26" s="35"/>
      <c r="O26" s="35"/>
      <c r="P26" s="35"/>
      <c r="Q26" s="36"/>
      <c r="R26" s="36" t="str">
        <f t="shared" si="1"/>
        <v xml:space="preserve"> </v>
      </c>
      <c r="S26" s="39" t="str">
        <f t="shared" si="2"/>
        <v xml:space="preserve"> </v>
      </c>
      <c r="T26" s="36"/>
    </row>
    <row r="27" spans="1:20" x14ac:dyDescent="0.25">
      <c r="A27" s="30">
        <f t="shared" si="0"/>
        <v>17</v>
      </c>
      <c r="B27" s="32"/>
      <c r="C27" s="32"/>
      <c r="D27" s="102"/>
      <c r="E27" s="102"/>
      <c r="F27" s="33"/>
      <c r="G27" s="33"/>
      <c r="H27" s="33"/>
      <c r="I27" s="35"/>
      <c r="J27" s="35"/>
      <c r="K27" s="35"/>
      <c r="L27" s="35"/>
      <c r="M27" s="35"/>
      <c r="N27" s="35"/>
      <c r="O27" s="35"/>
      <c r="P27" s="35"/>
      <c r="Q27" s="36"/>
      <c r="R27" s="36" t="str">
        <f t="shared" si="1"/>
        <v xml:space="preserve"> </v>
      </c>
      <c r="S27" s="39" t="str">
        <f t="shared" si="2"/>
        <v xml:space="preserve"> </v>
      </c>
      <c r="T27" s="36"/>
    </row>
    <row r="28" spans="1:20" x14ac:dyDescent="0.25">
      <c r="A28" s="30">
        <f t="shared" si="0"/>
        <v>18</v>
      </c>
      <c r="B28" s="32"/>
      <c r="C28" s="32"/>
      <c r="D28" s="102"/>
      <c r="E28" s="102"/>
      <c r="F28" s="33"/>
      <c r="G28" s="33"/>
      <c r="H28" s="33"/>
      <c r="I28" s="35"/>
      <c r="J28" s="35"/>
      <c r="K28" s="35"/>
      <c r="L28" s="35"/>
      <c r="M28" s="35"/>
      <c r="N28" s="35"/>
      <c r="O28" s="35"/>
      <c r="P28" s="35"/>
      <c r="Q28" s="36"/>
      <c r="R28" s="36" t="str">
        <f t="shared" si="1"/>
        <v xml:space="preserve"> </v>
      </c>
      <c r="S28" s="39" t="str">
        <f t="shared" si="2"/>
        <v xml:space="preserve"> </v>
      </c>
      <c r="T28" s="36"/>
    </row>
    <row r="29" spans="1:20" x14ac:dyDescent="0.25">
      <c r="A29" s="30">
        <f t="shared" si="0"/>
        <v>19</v>
      </c>
      <c r="B29" s="32"/>
      <c r="C29" s="32"/>
      <c r="D29" s="102"/>
      <c r="E29" s="102"/>
      <c r="F29" s="33"/>
      <c r="G29" s="33"/>
      <c r="H29" s="33"/>
      <c r="I29" s="35"/>
      <c r="J29" s="35"/>
      <c r="K29" s="35"/>
      <c r="L29" s="35"/>
      <c r="M29" s="35"/>
      <c r="N29" s="35"/>
      <c r="O29" s="35"/>
      <c r="P29" s="35"/>
      <c r="Q29" s="36"/>
      <c r="R29" s="36" t="str">
        <f t="shared" si="1"/>
        <v xml:space="preserve"> </v>
      </c>
      <c r="S29" s="39" t="str">
        <f t="shared" si="2"/>
        <v xml:space="preserve"> </v>
      </c>
      <c r="T29" s="36"/>
    </row>
    <row r="30" spans="1:20" x14ac:dyDescent="0.25">
      <c r="A30" s="30">
        <f t="shared" si="0"/>
        <v>20</v>
      </c>
      <c r="B30" s="32"/>
      <c r="C30" s="32"/>
      <c r="D30" s="102"/>
      <c r="E30" s="102"/>
      <c r="F30" s="33"/>
      <c r="G30" s="33"/>
      <c r="H30" s="33"/>
      <c r="I30" s="35"/>
      <c r="J30" s="35"/>
      <c r="K30" s="35"/>
      <c r="L30" s="35"/>
      <c r="M30" s="35"/>
      <c r="N30" s="35"/>
      <c r="O30" s="35"/>
      <c r="P30" s="35"/>
      <c r="Q30" s="36"/>
      <c r="R30" s="36" t="str">
        <f t="shared" si="1"/>
        <v xml:space="preserve"> </v>
      </c>
      <c r="S30" s="39" t="str">
        <f t="shared" si="2"/>
        <v xml:space="preserve"> </v>
      </c>
      <c r="T30" s="36"/>
    </row>
    <row r="31" spans="1:20" x14ac:dyDescent="0.25">
      <c r="A31" s="30">
        <f t="shared" si="0"/>
        <v>21</v>
      </c>
      <c r="B31" s="32"/>
      <c r="C31" s="32"/>
      <c r="D31" s="102"/>
      <c r="E31" s="102"/>
      <c r="F31" s="33"/>
      <c r="G31" s="33"/>
      <c r="H31" s="33"/>
      <c r="I31" s="35"/>
      <c r="J31" s="35"/>
      <c r="K31" s="35"/>
      <c r="L31" s="35"/>
      <c r="M31" s="35"/>
      <c r="N31" s="35"/>
      <c r="O31" s="35"/>
      <c r="P31" s="35"/>
      <c r="Q31" s="36"/>
      <c r="R31" s="36" t="str">
        <f t="shared" si="1"/>
        <v xml:space="preserve"> </v>
      </c>
      <c r="S31" s="39" t="str">
        <f t="shared" si="2"/>
        <v xml:space="preserve"> </v>
      </c>
      <c r="T31" s="36"/>
    </row>
    <row r="32" spans="1:20" x14ac:dyDescent="0.25">
      <c r="A32" s="30">
        <f t="shared" si="0"/>
        <v>22</v>
      </c>
      <c r="B32" s="32"/>
      <c r="C32" s="32"/>
      <c r="D32" s="102"/>
      <c r="E32" s="102"/>
      <c r="F32" s="33"/>
      <c r="G32" s="33"/>
      <c r="H32" s="33"/>
      <c r="I32" s="35"/>
      <c r="J32" s="35"/>
      <c r="K32" s="35"/>
      <c r="L32" s="35"/>
      <c r="M32" s="35"/>
      <c r="N32" s="35"/>
      <c r="O32" s="35"/>
      <c r="P32" s="35"/>
      <c r="Q32" s="36"/>
      <c r="R32" s="36" t="str">
        <f t="shared" si="1"/>
        <v xml:space="preserve"> </v>
      </c>
      <c r="S32" s="39" t="str">
        <f t="shared" si="2"/>
        <v xml:space="preserve"> </v>
      </c>
      <c r="T32" s="36"/>
    </row>
    <row r="33" spans="1:20" x14ac:dyDescent="0.25">
      <c r="A33" s="30">
        <f t="shared" si="0"/>
        <v>23</v>
      </c>
      <c r="B33" s="32"/>
      <c r="C33" s="32"/>
      <c r="D33" s="102"/>
      <c r="E33" s="102"/>
      <c r="F33" s="33"/>
      <c r="G33" s="33"/>
      <c r="H33" s="33"/>
      <c r="I33" s="35"/>
      <c r="J33" s="35"/>
      <c r="K33" s="35"/>
      <c r="L33" s="35"/>
      <c r="M33" s="35"/>
      <c r="N33" s="35"/>
      <c r="O33" s="35"/>
      <c r="P33" s="35"/>
      <c r="Q33" s="36"/>
      <c r="R33" s="36" t="str">
        <f t="shared" si="1"/>
        <v xml:space="preserve"> </v>
      </c>
      <c r="S33" s="39" t="str">
        <f t="shared" si="2"/>
        <v xml:space="preserve"> </v>
      </c>
      <c r="T33" s="36"/>
    </row>
    <row r="34" spans="1:20" x14ac:dyDescent="0.25">
      <c r="A34" s="30">
        <f t="shared" si="0"/>
        <v>24</v>
      </c>
      <c r="B34" s="32"/>
      <c r="C34" s="32"/>
      <c r="D34" s="102"/>
      <c r="E34" s="102"/>
      <c r="F34" s="33"/>
      <c r="G34" s="33"/>
      <c r="H34" s="33"/>
      <c r="I34" s="35"/>
      <c r="J34" s="35"/>
      <c r="K34" s="35"/>
      <c r="L34" s="35"/>
      <c r="M34" s="35"/>
      <c r="N34" s="35"/>
      <c r="O34" s="35"/>
      <c r="P34" s="35"/>
      <c r="Q34" s="36"/>
      <c r="R34" s="36" t="str">
        <f t="shared" si="1"/>
        <v xml:space="preserve"> </v>
      </c>
      <c r="S34" s="39" t="str">
        <f t="shared" si="2"/>
        <v xml:space="preserve"> </v>
      </c>
      <c r="T34" s="36"/>
    </row>
    <row r="35" spans="1:20" x14ac:dyDescent="0.25">
      <c r="A35" s="30">
        <f t="shared" si="0"/>
        <v>25</v>
      </c>
      <c r="B35" s="32"/>
      <c r="C35" s="32"/>
      <c r="D35" s="102"/>
      <c r="E35" s="102"/>
      <c r="F35" s="33"/>
      <c r="G35" s="33"/>
      <c r="H35" s="33"/>
      <c r="I35" s="35"/>
      <c r="J35" s="35"/>
      <c r="K35" s="35"/>
      <c r="L35" s="35"/>
      <c r="M35" s="35"/>
      <c r="N35" s="35"/>
      <c r="O35" s="35"/>
      <c r="P35" s="35"/>
      <c r="Q35" s="36"/>
      <c r="R35" s="36" t="str">
        <f t="shared" si="1"/>
        <v xml:space="preserve"> </v>
      </c>
      <c r="S35" s="39" t="str">
        <f t="shared" si="2"/>
        <v xml:space="preserve"> </v>
      </c>
      <c r="T35" s="36"/>
    </row>
    <row r="36" spans="1:20" x14ac:dyDescent="0.25">
      <c r="A36" s="30">
        <f t="shared" si="0"/>
        <v>26</v>
      </c>
      <c r="B36" s="32"/>
      <c r="C36" s="32"/>
      <c r="D36" s="102"/>
      <c r="E36" s="102"/>
      <c r="F36" s="33"/>
      <c r="G36" s="33"/>
      <c r="H36" s="33"/>
      <c r="I36" s="35"/>
      <c r="J36" s="35"/>
      <c r="K36" s="35"/>
      <c r="L36" s="35"/>
      <c r="M36" s="35"/>
      <c r="N36" s="35"/>
      <c r="O36" s="35"/>
      <c r="P36" s="35"/>
      <c r="Q36" s="36"/>
      <c r="R36" s="36" t="str">
        <f t="shared" si="1"/>
        <v xml:space="preserve"> </v>
      </c>
      <c r="S36" s="39" t="str">
        <f t="shared" si="2"/>
        <v xml:space="preserve"> </v>
      </c>
      <c r="T36" s="36"/>
    </row>
    <row r="37" spans="1:20" x14ac:dyDescent="0.25">
      <c r="A37" s="30">
        <f t="shared" si="0"/>
        <v>27</v>
      </c>
      <c r="B37" s="32"/>
      <c r="C37" s="32"/>
      <c r="D37" s="102"/>
      <c r="E37" s="102"/>
      <c r="F37" s="33"/>
      <c r="G37" s="33"/>
      <c r="H37" s="33"/>
      <c r="I37" s="35"/>
      <c r="J37" s="35"/>
      <c r="K37" s="35"/>
      <c r="L37" s="35"/>
      <c r="M37" s="35"/>
      <c r="N37" s="35"/>
      <c r="O37" s="35"/>
      <c r="P37" s="35"/>
      <c r="Q37" s="36"/>
      <c r="R37" s="36" t="str">
        <f t="shared" si="1"/>
        <v xml:space="preserve"> </v>
      </c>
      <c r="S37" s="39" t="str">
        <f t="shared" si="2"/>
        <v xml:space="preserve"> </v>
      </c>
      <c r="T37" s="36"/>
    </row>
    <row r="38" spans="1:20" x14ac:dyDescent="0.25">
      <c r="A38" s="30">
        <f t="shared" si="0"/>
        <v>28</v>
      </c>
      <c r="B38" s="32"/>
      <c r="C38" s="32"/>
      <c r="D38" s="102"/>
      <c r="E38" s="102"/>
      <c r="F38" s="33"/>
      <c r="G38" s="33"/>
      <c r="H38" s="33"/>
      <c r="I38" s="35"/>
      <c r="J38" s="35"/>
      <c r="K38" s="35"/>
      <c r="L38" s="35"/>
      <c r="M38" s="35"/>
      <c r="N38" s="35"/>
      <c r="O38" s="35"/>
      <c r="P38" s="35"/>
      <c r="Q38" s="36"/>
      <c r="R38" s="36" t="str">
        <f t="shared" si="1"/>
        <v xml:space="preserve"> </v>
      </c>
      <c r="S38" s="39" t="str">
        <f t="shared" si="2"/>
        <v xml:space="preserve"> </v>
      </c>
      <c r="T38" s="36"/>
    </row>
    <row r="39" spans="1:20" x14ac:dyDescent="0.25">
      <c r="A39" s="30">
        <f t="shared" si="0"/>
        <v>29</v>
      </c>
      <c r="B39" s="32"/>
      <c r="C39" s="32"/>
      <c r="D39" s="102"/>
      <c r="E39" s="102"/>
      <c r="F39" s="33"/>
      <c r="G39" s="33"/>
      <c r="H39" s="33"/>
      <c r="I39" s="35"/>
      <c r="J39" s="35"/>
      <c r="K39" s="35"/>
      <c r="L39" s="35"/>
      <c r="M39" s="35"/>
      <c r="N39" s="35"/>
      <c r="O39" s="35"/>
      <c r="P39" s="35"/>
      <c r="Q39" s="36"/>
      <c r="R39" s="36" t="str">
        <f t="shared" si="1"/>
        <v xml:space="preserve"> </v>
      </c>
      <c r="S39" s="39" t="str">
        <f t="shared" si="2"/>
        <v xml:space="preserve"> </v>
      </c>
      <c r="T39" s="36"/>
    </row>
    <row r="40" spans="1:20" x14ac:dyDescent="0.25">
      <c r="A40" s="30">
        <f t="shared" si="0"/>
        <v>30</v>
      </c>
      <c r="B40" s="32"/>
      <c r="C40" s="32"/>
      <c r="D40" s="102"/>
      <c r="E40" s="102"/>
      <c r="F40" s="33"/>
      <c r="G40" s="33"/>
      <c r="H40" s="33"/>
      <c r="I40" s="35"/>
      <c r="J40" s="35"/>
      <c r="K40" s="35"/>
      <c r="L40" s="35"/>
      <c r="M40" s="35"/>
      <c r="N40" s="35"/>
      <c r="O40" s="35"/>
      <c r="P40" s="35"/>
      <c r="Q40" s="36"/>
      <c r="R40" s="36" t="str">
        <f t="shared" si="1"/>
        <v xml:space="preserve"> </v>
      </c>
      <c r="S40" s="39" t="str">
        <f t="shared" si="2"/>
        <v xml:space="preserve"> </v>
      </c>
      <c r="T40" s="36"/>
    </row>
    <row r="41" spans="1:20" x14ac:dyDescent="0.25">
      <c r="A41" s="30">
        <f t="shared" si="0"/>
        <v>31</v>
      </c>
      <c r="B41" s="32"/>
      <c r="C41" s="32"/>
      <c r="D41" s="102"/>
      <c r="E41" s="102"/>
      <c r="F41" s="33"/>
      <c r="G41" s="33"/>
      <c r="H41" s="33"/>
      <c r="I41" s="35"/>
      <c r="J41" s="35"/>
      <c r="K41" s="35"/>
      <c r="L41" s="35"/>
      <c r="M41" s="35"/>
      <c r="N41" s="35"/>
      <c r="O41" s="35"/>
      <c r="P41" s="35"/>
      <c r="Q41" s="36"/>
      <c r="R41" s="36" t="str">
        <f t="shared" si="1"/>
        <v xml:space="preserve"> </v>
      </c>
      <c r="S41" s="39" t="str">
        <f t="shared" si="2"/>
        <v xml:space="preserve"> </v>
      </c>
      <c r="T41" s="36"/>
    </row>
    <row r="42" spans="1:20" x14ac:dyDescent="0.25">
      <c r="A42" s="30">
        <f t="shared" si="0"/>
        <v>32</v>
      </c>
      <c r="B42" s="32"/>
      <c r="C42" s="32"/>
      <c r="D42" s="102"/>
      <c r="E42" s="102"/>
      <c r="F42" s="33"/>
      <c r="G42" s="33"/>
      <c r="H42" s="33"/>
      <c r="I42" s="35"/>
      <c r="J42" s="35"/>
      <c r="K42" s="35"/>
      <c r="L42" s="35"/>
      <c r="M42" s="35"/>
      <c r="N42" s="35"/>
      <c r="O42" s="35"/>
      <c r="P42" s="35"/>
      <c r="Q42" s="36"/>
      <c r="R42" s="36" t="str">
        <f t="shared" si="1"/>
        <v xml:space="preserve"> </v>
      </c>
      <c r="S42" s="39" t="str">
        <f t="shared" si="2"/>
        <v xml:space="preserve"> </v>
      </c>
      <c r="T42" s="36"/>
    </row>
    <row r="43" spans="1:20" x14ac:dyDescent="0.25">
      <c r="A43" s="30">
        <f t="shared" si="0"/>
        <v>33</v>
      </c>
      <c r="B43" s="32"/>
      <c r="C43" s="32"/>
      <c r="D43" s="102"/>
      <c r="E43" s="102"/>
      <c r="F43" s="33"/>
      <c r="G43" s="33"/>
      <c r="H43" s="33"/>
      <c r="I43" s="35"/>
      <c r="J43" s="35"/>
      <c r="K43" s="35"/>
      <c r="L43" s="35"/>
      <c r="M43" s="35"/>
      <c r="N43" s="35"/>
      <c r="O43" s="35"/>
      <c r="P43" s="35"/>
      <c r="Q43" s="36"/>
      <c r="R43" s="36" t="str">
        <f t="shared" si="1"/>
        <v xml:space="preserve"> </v>
      </c>
      <c r="S43" s="39" t="str">
        <f t="shared" si="2"/>
        <v xml:space="preserve"> </v>
      </c>
      <c r="T43" s="36"/>
    </row>
    <row r="44" spans="1:20" x14ac:dyDescent="0.25">
      <c r="A44" s="30">
        <f t="shared" si="0"/>
        <v>34</v>
      </c>
      <c r="B44" s="32"/>
      <c r="C44" s="32"/>
      <c r="D44" s="102"/>
      <c r="E44" s="102"/>
      <c r="F44" s="33"/>
      <c r="G44" s="33"/>
      <c r="H44" s="33"/>
      <c r="I44" s="35"/>
      <c r="J44" s="35"/>
      <c r="K44" s="35"/>
      <c r="L44" s="35"/>
      <c r="M44" s="35"/>
      <c r="N44" s="35"/>
      <c r="O44" s="35"/>
      <c r="P44" s="35"/>
      <c r="Q44" s="36"/>
      <c r="R44" s="36" t="str">
        <f t="shared" si="1"/>
        <v xml:space="preserve"> </v>
      </c>
      <c r="S44" s="39" t="str">
        <f t="shared" si="2"/>
        <v xml:space="preserve"> </v>
      </c>
      <c r="T44" s="36"/>
    </row>
    <row r="45" spans="1:20" x14ac:dyDescent="0.25">
      <c r="A45" s="30">
        <f t="shared" si="0"/>
        <v>35</v>
      </c>
      <c r="B45" s="32"/>
      <c r="C45" s="32"/>
      <c r="D45" s="102"/>
      <c r="E45" s="102"/>
      <c r="F45" s="33"/>
      <c r="G45" s="33"/>
      <c r="H45" s="33"/>
      <c r="I45" s="35"/>
      <c r="J45" s="35"/>
      <c r="K45" s="35"/>
      <c r="L45" s="35"/>
      <c r="M45" s="35"/>
      <c r="N45" s="35"/>
      <c r="O45" s="35"/>
      <c r="P45" s="35"/>
      <c r="Q45" s="36"/>
      <c r="R45" s="36" t="str">
        <f t="shared" si="1"/>
        <v xml:space="preserve"> </v>
      </c>
      <c r="S45" s="39" t="str">
        <f t="shared" si="2"/>
        <v xml:space="preserve"> </v>
      </c>
      <c r="T45" s="36"/>
    </row>
    <row r="46" spans="1:20" x14ac:dyDescent="0.25">
      <c r="A46" s="30">
        <f t="shared" si="0"/>
        <v>36</v>
      </c>
      <c r="B46" s="32"/>
      <c r="C46" s="32"/>
      <c r="D46" s="102"/>
      <c r="E46" s="102"/>
      <c r="F46" s="33"/>
      <c r="G46" s="33"/>
      <c r="H46" s="33"/>
      <c r="I46" s="35"/>
      <c r="J46" s="35"/>
      <c r="K46" s="35"/>
      <c r="L46" s="35"/>
      <c r="M46" s="35"/>
      <c r="N46" s="35"/>
      <c r="O46" s="35"/>
      <c r="P46" s="35"/>
      <c r="Q46" s="36"/>
      <c r="R46" s="36" t="str">
        <f t="shared" si="1"/>
        <v xml:space="preserve"> </v>
      </c>
      <c r="S46" s="39" t="str">
        <f t="shared" si="2"/>
        <v xml:space="preserve"> </v>
      </c>
      <c r="T46" s="36"/>
    </row>
    <row r="47" spans="1:20" x14ac:dyDescent="0.25">
      <c r="A47" s="30">
        <f t="shared" si="0"/>
        <v>37</v>
      </c>
      <c r="B47" s="32"/>
      <c r="C47" s="32"/>
      <c r="D47" s="102"/>
      <c r="E47" s="102"/>
      <c r="F47" s="33"/>
      <c r="G47" s="33"/>
      <c r="H47" s="33"/>
      <c r="I47" s="35"/>
      <c r="J47" s="35"/>
      <c r="K47" s="35"/>
      <c r="L47" s="35"/>
      <c r="M47" s="35"/>
      <c r="N47" s="35"/>
      <c r="O47" s="35"/>
      <c r="P47" s="35"/>
      <c r="Q47" s="36"/>
      <c r="R47" s="36" t="str">
        <f t="shared" si="1"/>
        <v xml:space="preserve"> </v>
      </c>
      <c r="S47" s="39" t="str">
        <f t="shared" si="2"/>
        <v xml:space="preserve"> </v>
      </c>
      <c r="T47" s="36"/>
    </row>
    <row r="48" spans="1:20" x14ac:dyDescent="0.25">
      <c r="A48" s="30">
        <f t="shared" si="0"/>
        <v>38</v>
      </c>
      <c r="B48" s="32"/>
      <c r="C48" s="32"/>
      <c r="D48" s="102"/>
      <c r="E48" s="102"/>
      <c r="F48" s="33"/>
      <c r="G48" s="33"/>
      <c r="H48" s="33"/>
      <c r="I48" s="35"/>
      <c r="J48" s="35"/>
      <c r="K48" s="35"/>
      <c r="L48" s="35"/>
      <c r="M48" s="35"/>
      <c r="N48" s="35"/>
      <c r="O48" s="35"/>
      <c r="P48" s="35"/>
      <c r="Q48" s="36"/>
      <c r="R48" s="36" t="str">
        <f t="shared" si="1"/>
        <v xml:space="preserve"> </v>
      </c>
      <c r="S48" s="39" t="str">
        <f t="shared" si="2"/>
        <v xml:space="preserve"> </v>
      </c>
      <c r="T48" s="36"/>
    </row>
    <row r="49" spans="1:20" x14ac:dyDescent="0.25">
      <c r="A49" s="30">
        <f t="shared" si="0"/>
        <v>39</v>
      </c>
      <c r="B49" s="32"/>
      <c r="C49" s="32"/>
      <c r="D49" s="102"/>
      <c r="E49" s="102"/>
      <c r="F49" s="33"/>
      <c r="G49" s="33"/>
      <c r="H49" s="33"/>
      <c r="I49" s="35"/>
      <c r="J49" s="35"/>
      <c r="K49" s="35"/>
      <c r="L49" s="35"/>
      <c r="M49" s="35"/>
      <c r="N49" s="35"/>
      <c r="O49" s="35"/>
      <c r="P49" s="35"/>
      <c r="Q49" s="36"/>
      <c r="R49" s="36" t="str">
        <f t="shared" si="1"/>
        <v xml:space="preserve"> </v>
      </c>
      <c r="S49" s="39" t="str">
        <f t="shared" si="2"/>
        <v xml:space="preserve"> </v>
      </c>
      <c r="T49" s="36"/>
    </row>
    <row r="50" spans="1:20" x14ac:dyDescent="0.25">
      <c r="A50" s="30">
        <f t="shared" si="0"/>
        <v>40</v>
      </c>
      <c r="B50" s="32"/>
      <c r="C50" s="32"/>
      <c r="D50" s="102"/>
      <c r="E50" s="102"/>
      <c r="F50" s="33"/>
      <c r="G50" s="33"/>
      <c r="H50" s="33"/>
      <c r="I50" s="35"/>
      <c r="J50" s="35"/>
      <c r="K50" s="35"/>
      <c r="L50" s="35"/>
      <c r="M50" s="35"/>
      <c r="N50" s="35"/>
      <c r="O50" s="35"/>
      <c r="P50" s="35"/>
      <c r="Q50" s="36"/>
      <c r="R50" s="36" t="str">
        <f t="shared" si="1"/>
        <v xml:space="preserve"> </v>
      </c>
      <c r="S50" s="39" t="str">
        <f t="shared" si="2"/>
        <v xml:space="preserve"> </v>
      </c>
      <c r="T50" s="36"/>
    </row>
    <row r="51" spans="1:20" x14ac:dyDescent="0.25">
      <c r="A51" s="30">
        <f t="shared" si="0"/>
        <v>41</v>
      </c>
      <c r="B51" s="32"/>
      <c r="C51" s="32"/>
      <c r="D51" s="102"/>
      <c r="E51" s="102"/>
      <c r="F51" s="33"/>
      <c r="G51" s="33"/>
      <c r="H51" s="33"/>
      <c r="I51" s="35"/>
      <c r="J51" s="35"/>
      <c r="K51" s="35"/>
      <c r="L51" s="35"/>
      <c r="M51" s="35"/>
      <c r="N51" s="35"/>
      <c r="O51" s="35"/>
      <c r="P51" s="35"/>
      <c r="Q51" s="36"/>
      <c r="R51" s="36" t="str">
        <f t="shared" si="1"/>
        <v xml:space="preserve"> </v>
      </c>
      <c r="S51" s="39" t="str">
        <f t="shared" si="2"/>
        <v xml:space="preserve"> </v>
      </c>
      <c r="T51" s="36"/>
    </row>
    <row r="52" spans="1:20" x14ac:dyDescent="0.25">
      <c r="A52" s="30">
        <f t="shared" si="0"/>
        <v>42</v>
      </c>
      <c r="B52" s="32"/>
      <c r="C52" s="32"/>
      <c r="D52" s="102"/>
      <c r="E52" s="102"/>
      <c r="F52" s="33"/>
      <c r="G52" s="33"/>
      <c r="H52" s="33"/>
      <c r="I52" s="35"/>
      <c r="J52" s="35"/>
      <c r="K52" s="35"/>
      <c r="L52" s="35"/>
      <c r="M52" s="35"/>
      <c r="N52" s="35"/>
      <c r="O52" s="35"/>
      <c r="P52" s="35"/>
      <c r="Q52" s="36"/>
      <c r="R52" s="36" t="str">
        <f t="shared" si="1"/>
        <v xml:space="preserve"> </v>
      </c>
      <c r="S52" s="39" t="str">
        <f t="shared" si="2"/>
        <v xml:space="preserve"> </v>
      </c>
      <c r="T52" s="36"/>
    </row>
    <row r="53" spans="1:20" x14ac:dyDescent="0.25">
      <c r="A53" s="30">
        <f t="shared" si="0"/>
        <v>43</v>
      </c>
      <c r="B53" s="32"/>
      <c r="C53" s="32"/>
      <c r="D53" s="102"/>
      <c r="E53" s="102"/>
      <c r="F53" s="33"/>
      <c r="G53" s="33"/>
      <c r="H53" s="33"/>
      <c r="I53" s="35"/>
      <c r="J53" s="35"/>
      <c r="K53" s="35"/>
      <c r="L53" s="35"/>
      <c r="M53" s="35"/>
      <c r="N53" s="35"/>
      <c r="O53" s="35"/>
      <c r="P53" s="35"/>
      <c r="Q53" s="36"/>
      <c r="R53" s="36" t="str">
        <f t="shared" si="1"/>
        <v xml:space="preserve"> </v>
      </c>
      <c r="S53" s="39" t="str">
        <f t="shared" si="2"/>
        <v xml:space="preserve"> </v>
      </c>
      <c r="T53" s="36"/>
    </row>
    <row r="54" spans="1:20" x14ac:dyDescent="0.25">
      <c r="A54" s="30">
        <f t="shared" si="0"/>
        <v>44</v>
      </c>
      <c r="B54" s="32"/>
      <c r="C54" s="32"/>
      <c r="D54" s="102"/>
      <c r="E54" s="102"/>
      <c r="F54" s="33"/>
      <c r="G54" s="33"/>
      <c r="H54" s="33"/>
      <c r="I54" s="35"/>
      <c r="J54" s="35"/>
      <c r="K54" s="35"/>
      <c r="L54" s="35"/>
      <c r="M54" s="35"/>
      <c r="N54" s="35"/>
      <c r="O54" s="35"/>
      <c r="P54" s="35"/>
      <c r="Q54" s="36"/>
      <c r="R54" s="36" t="str">
        <f t="shared" si="1"/>
        <v xml:space="preserve"> </v>
      </c>
      <c r="S54" s="39" t="str">
        <f t="shared" si="2"/>
        <v xml:space="preserve"> </v>
      </c>
      <c r="T54" s="36"/>
    </row>
    <row r="55" spans="1:20" x14ac:dyDescent="0.25">
      <c r="A55" s="30">
        <f t="shared" si="0"/>
        <v>45</v>
      </c>
      <c r="B55" s="32"/>
      <c r="C55" s="32"/>
      <c r="D55" s="102"/>
      <c r="E55" s="102"/>
      <c r="F55" s="33"/>
      <c r="G55" s="33"/>
      <c r="H55" s="33"/>
      <c r="I55" s="35"/>
      <c r="J55" s="35"/>
      <c r="K55" s="35"/>
      <c r="L55" s="35"/>
      <c r="M55" s="35"/>
      <c r="N55" s="35"/>
      <c r="O55" s="35"/>
      <c r="P55" s="35"/>
      <c r="Q55" s="36"/>
      <c r="R55" s="36" t="str">
        <f t="shared" si="1"/>
        <v xml:space="preserve"> </v>
      </c>
      <c r="S55" s="39" t="str">
        <f t="shared" si="2"/>
        <v xml:space="preserve"> </v>
      </c>
      <c r="T55" s="36"/>
    </row>
    <row r="56" spans="1:20" x14ac:dyDescent="0.25">
      <c r="A56" s="30">
        <f t="shared" si="0"/>
        <v>46</v>
      </c>
      <c r="B56" s="32"/>
      <c r="C56" s="32"/>
      <c r="D56" s="102"/>
      <c r="E56" s="102"/>
      <c r="F56" s="33"/>
      <c r="G56" s="33"/>
      <c r="H56" s="33"/>
      <c r="I56" s="35"/>
      <c r="J56" s="35"/>
      <c r="K56" s="35"/>
      <c r="L56" s="35"/>
      <c r="M56" s="35"/>
      <c r="N56" s="35"/>
      <c r="O56" s="35"/>
      <c r="P56" s="35"/>
      <c r="Q56" s="36"/>
      <c r="R56" s="36" t="str">
        <f t="shared" si="1"/>
        <v xml:space="preserve"> </v>
      </c>
      <c r="S56" s="39" t="str">
        <f t="shared" si="2"/>
        <v xml:space="preserve"> </v>
      </c>
      <c r="T56" s="36"/>
    </row>
    <row r="57" spans="1:20" x14ac:dyDescent="0.25">
      <c r="A57" s="30">
        <f t="shared" si="0"/>
        <v>47</v>
      </c>
      <c r="B57" s="32"/>
      <c r="C57" s="32"/>
      <c r="D57" s="102"/>
      <c r="E57" s="102"/>
      <c r="F57" s="33"/>
      <c r="G57" s="33"/>
      <c r="H57" s="33"/>
      <c r="I57" s="35"/>
      <c r="J57" s="35"/>
      <c r="K57" s="35"/>
      <c r="L57" s="35"/>
      <c r="M57" s="35"/>
      <c r="N57" s="35"/>
      <c r="O57" s="35"/>
      <c r="P57" s="35"/>
      <c r="Q57" s="36"/>
      <c r="R57" s="36" t="str">
        <f t="shared" si="1"/>
        <v xml:space="preserve"> </v>
      </c>
      <c r="S57" s="39" t="str">
        <f t="shared" si="2"/>
        <v xml:space="preserve"> </v>
      </c>
      <c r="T57" s="36"/>
    </row>
    <row r="58" spans="1:20" x14ac:dyDescent="0.25">
      <c r="A58" s="30">
        <f t="shared" si="0"/>
        <v>48</v>
      </c>
      <c r="B58" s="32"/>
      <c r="C58" s="32"/>
      <c r="D58" s="102"/>
      <c r="E58" s="102"/>
      <c r="F58" s="33"/>
      <c r="G58" s="33"/>
      <c r="H58" s="33"/>
      <c r="I58" s="35"/>
      <c r="J58" s="35"/>
      <c r="K58" s="35"/>
      <c r="L58" s="35"/>
      <c r="M58" s="35"/>
      <c r="N58" s="35"/>
      <c r="O58" s="35"/>
      <c r="P58" s="35"/>
      <c r="Q58" s="36"/>
      <c r="R58" s="36" t="str">
        <f t="shared" si="1"/>
        <v xml:space="preserve"> </v>
      </c>
      <c r="S58" s="39" t="str">
        <f t="shared" si="2"/>
        <v xml:space="preserve"> </v>
      </c>
      <c r="T58" s="36"/>
    </row>
    <row r="59" spans="1:20" x14ac:dyDescent="0.25">
      <c r="A59" s="30">
        <f t="shared" si="0"/>
        <v>49</v>
      </c>
      <c r="B59" s="32"/>
      <c r="C59" s="32"/>
      <c r="D59" s="102"/>
      <c r="E59" s="102"/>
      <c r="F59" s="33"/>
      <c r="G59" s="33"/>
      <c r="H59" s="33"/>
      <c r="I59" s="35"/>
      <c r="J59" s="35"/>
      <c r="K59" s="35"/>
      <c r="L59" s="35"/>
      <c r="M59" s="35"/>
      <c r="N59" s="35"/>
      <c r="O59" s="35"/>
      <c r="P59" s="35"/>
      <c r="Q59" s="36"/>
      <c r="R59" s="36" t="str">
        <f t="shared" si="1"/>
        <v xml:space="preserve"> </v>
      </c>
      <c r="S59" s="39" t="str">
        <f t="shared" si="2"/>
        <v xml:space="preserve"> </v>
      </c>
      <c r="T59" s="36"/>
    </row>
    <row r="60" spans="1:20" x14ac:dyDescent="0.25">
      <c r="A60" s="30">
        <f t="shared" si="0"/>
        <v>50</v>
      </c>
      <c r="B60" s="31" t="s">
        <v>42</v>
      </c>
      <c r="C60" s="32"/>
      <c r="D60" s="102"/>
      <c r="E60" s="102"/>
      <c r="F60" s="33"/>
      <c r="G60" s="33"/>
      <c r="H60" s="33"/>
      <c r="I60" s="35"/>
      <c r="J60" s="35"/>
      <c r="K60" s="35"/>
      <c r="L60" s="35"/>
      <c r="M60" s="35"/>
      <c r="N60" s="35"/>
      <c r="O60" s="35"/>
      <c r="P60" s="35"/>
      <c r="Q60" s="36"/>
      <c r="R60" s="36" t="str">
        <f t="shared" si="1"/>
        <v xml:space="preserve"> </v>
      </c>
      <c r="S60" s="39" t="str">
        <f t="shared" si="2"/>
        <v xml:space="preserve"> </v>
      </c>
      <c r="T60" s="36"/>
    </row>
    <row r="61" spans="1:20" x14ac:dyDescent="0.25">
      <c r="A61" s="30">
        <f t="shared" si="0"/>
        <v>51</v>
      </c>
      <c r="B61" s="32"/>
      <c r="C61" s="32"/>
      <c r="D61" s="102"/>
      <c r="E61" s="102"/>
      <c r="F61" s="33"/>
      <c r="G61" s="33"/>
      <c r="H61" s="33"/>
      <c r="I61" s="35"/>
      <c r="J61" s="35"/>
      <c r="K61" s="35"/>
      <c r="L61" s="35"/>
      <c r="M61" s="35"/>
      <c r="N61" s="35"/>
      <c r="O61" s="35"/>
      <c r="P61" s="35"/>
      <c r="Q61" s="36"/>
      <c r="R61" s="36" t="str">
        <f t="shared" si="1"/>
        <v xml:space="preserve"> </v>
      </c>
      <c r="S61" s="39" t="str">
        <f t="shared" si="2"/>
        <v xml:space="preserve"> </v>
      </c>
      <c r="T61" s="36"/>
    </row>
    <row r="62" spans="1:20" x14ac:dyDescent="0.25">
      <c r="A62" s="30">
        <f t="shared" si="0"/>
        <v>52</v>
      </c>
      <c r="B62" s="32"/>
      <c r="C62" s="32"/>
      <c r="D62" s="102"/>
      <c r="E62" s="102"/>
      <c r="F62" s="33"/>
      <c r="G62" s="33"/>
      <c r="H62" s="33"/>
      <c r="I62" s="35"/>
      <c r="J62" s="35"/>
      <c r="K62" s="35"/>
      <c r="L62" s="35"/>
      <c r="M62" s="35"/>
      <c r="N62" s="35"/>
      <c r="O62" s="35"/>
      <c r="P62" s="35"/>
      <c r="Q62" s="36"/>
      <c r="R62" s="36" t="str">
        <f t="shared" si="1"/>
        <v xml:space="preserve"> </v>
      </c>
      <c r="S62" s="39" t="str">
        <f t="shared" si="2"/>
        <v xml:space="preserve"> </v>
      </c>
      <c r="T62" s="36"/>
    </row>
    <row r="63" spans="1:20" x14ac:dyDescent="0.25">
      <c r="A63" s="30">
        <f t="shared" si="0"/>
        <v>53</v>
      </c>
      <c r="B63" s="32"/>
      <c r="C63" s="32"/>
      <c r="D63" s="102"/>
      <c r="E63" s="102"/>
      <c r="F63" s="33"/>
      <c r="G63" s="33"/>
      <c r="H63" s="33"/>
      <c r="I63" s="35"/>
      <c r="J63" s="35"/>
      <c r="K63" s="35"/>
      <c r="L63" s="35"/>
      <c r="M63" s="35"/>
      <c r="N63" s="35"/>
      <c r="O63" s="35"/>
      <c r="P63" s="35"/>
      <c r="Q63" s="36"/>
      <c r="R63" s="36" t="str">
        <f t="shared" si="1"/>
        <v xml:space="preserve"> </v>
      </c>
      <c r="S63" s="39" t="str">
        <f t="shared" si="2"/>
        <v xml:space="preserve"> </v>
      </c>
      <c r="T63" s="36"/>
    </row>
    <row r="64" spans="1:20" x14ac:dyDescent="0.25">
      <c r="A64" s="30">
        <f t="shared" si="0"/>
        <v>54</v>
      </c>
      <c r="B64" s="32"/>
      <c r="C64" s="32"/>
      <c r="D64" s="102"/>
      <c r="E64" s="102"/>
      <c r="F64" s="33"/>
      <c r="G64" s="33"/>
      <c r="H64" s="33"/>
      <c r="I64" s="35"/>
      <c r="J64" s="35"/>
      <c r="K64" s="35"/>
      <c r="L64" s="35"/>
      <c r="M64" s="35"/>
      <c r="N64" s="35"/>
      <c r="O64" s="35"/>
      <c r="P64" s="35"/>
      <c r="Q64" s="36"/>
      <c r="R64" s="36" t="str">
        <f t="shared" si="1"/>
        <v xml:space="preserve"> </v>
      </c>
      <c r="S64" s="39" t="str">
        <f t="shared" si="2"/>
        <v xml:space="preserve"> </v>
      </c>
      <c r="T64" s="36"/>
    </row>
    <row r="65" spans="1:20" x14ac:dyDescent="0.25">
      <c r="A65" s="30">
        <f t="shared" si="0"/>
        <v>55</v>
      </c>
      <c r="B65" s="32"/>
      <c r="C65" s="32"/>
      <c r="D65" s="102"/>
      <c r="E65" s="102"/>
      <c r="F65" s="33"/>
      <c r="G65" s="33"/>
      <c r="H65" s="33"/>
      <c r="I65" s="35"/>
      <c r="J65" s="35"/>
      <c r="K65" s="35"/>
      <c r="L65" s="35"/>
      <c r="M65" s="35"/>
      <c r="N65" s="35"/>
      <c r="O65" s="35"/>
      <c r="P65" s="35"/>
      <c r="Q65" s="36"/>
      <c r="R65" s="36" t="str">
        <f t="shared" si="1"/>
        <v xml:space="preserve"> </v>
      </c>
      <c r="S65" s="39" t="str">
        <f t="shared" si="2"/>
        <v xml:space="preserve"> </v>
      </c>
      <c r="T65" s="36"/>
    </row>
    <row r="66" spans="1:20" x14ac:dyDescent="0.25">
      <c r="A66" s="30">
        <f t="shared" si="0"/>
        <v>56</v>
      </c>
      <c r="B66" s="32"/>
      <c r="C66" s="32"/>
      <c r="D66" s="102"/>
      <c r="E66" s="102"/>
      <c r="F66" s="33"/>
      <c r="G66" s="33"/>
      <c r="H66" s="33"/>
      <c r="I66" s="35"/>
      <c r="J66" s="35"/>
      <c r="K66" s="35"/>
      <c r="L66" s="35"/>
      <c r="M66" s="35"/>
      <c r="N66" s="35"/>
      <c r="O66" s="35"/>
      <c r="P66" s="35"/>
      <c r="Q66" s="36"/>
      <c r="R66" s="36" t="str">
        <f t="shared" si="1"/>
        <v xml:space="preserve"> </v>
      </c>
      <c r="S66" s="39" t="str">
        <f t="shared" si="2"/>
        <v xml:space="preserve"> </v>
      </c>
      <c r="T66" s="36"/>
    </row>
    <row r="67" spans="1:20" x14ac:dyDescent="0.25">
      <c r="A67" s="30">
        <f t="shared" si="0"/>
        <v>57</v>
      </c>
      <c r="B67" s="32"/>
      <c r="C67" s="32"/>
      <c r="D67" s="102"/>
      <c r="E67" s="102"/>
      <c r="F67" s="33"/>
      <c r="G67" s="33"/>
      <c r="H67" s="33"/>
      <c r="I67" s="35"/>
      <c r="J67" s="35"/>
      <c r="K67" s="35"/>
      <c r="L67" s="35"/>
      <c r="M67" s="35"/>
      <c r="N67" s="35"/>
      <c r="O67" s="35"/>
      <c r="P67" s="35"/>
      <c r="Q67" s="36"/>
      <c r="R67" s="36" t="str">
        <f t="shared" si="1"/>
        <v xml:space="preserve"> </v>
      </c>
      <c r="S67" s="39" t="str">
        <f t="shared" si="2"/>
        <v xml:space="preserve"> </v>
      </c>
      <c r="T67" s="36"/>
    </row>
    <row r="68" spans="1:20" x14ac:dyDescent="0.25">
      <c r="A68" s="30">
        <f t="shared" si="0"/>
        <v>58</v>
      </c>
      <c r="B68" s="32"/>
      <c r="C68" s="32"/>
      <c r="D68" s="102"/>
      <c r="E68" s="102"/>
      <c r="F68" s="33"/>
      <c r="G68" s="33"/>
      <c r="H68" s="33"/>
      <c r="I68" s="35"/>
      <c r="J68" s="35"/>
      <c r="K68" s="35"/>
      <c r="L68" s="35"/>
      <c r="M68" s="35"/>
      <c r="N68" s="35"/>
      <c r="O68" s="35"/>
      <c r="P68" s="35"/>
      <c r="Q68" s="36"/>
      <c r="R68" s="36" t="str">
        <f t="shared" si="1"/>
        <v xml:space="preserve"> </v>
      </c>
      <c r="S68" s="39" t="str">
        <f t="shared" si="2"/>
        <v xml:space="preserve"> </v>
      </c>
      <c r="T68" s="36"/>
    </row>
    <row r="69" spans="1:20" x14ac:dyDescent="0.25">
      <c r="A69" s="30">
        <f t="shared" si="0"/>
        <v>59</v>
      </c>
      <c r="B69" s="32"/>
      <c r="C69" s="32"/>
      <c r="D69" s="102"/>
      <c r="E69" s="102"/>
      <c r="F69" s="33"/>
      <c r="G69" s="33"/>
      <c r="H69" s="33"/>
      <c r="I69" s="35"/>
      <c r="J69" s="35"/>
      <c r="K69" s="35"/>
      <c r="L69" s="35"/>
      <c r="M69" s="35"/>
      <c r="N69" s="35"/>
      <c r="O69" s="35"/>
      <c r="P69" s="35"/>
      <c r="Q69" s="36"/>
      <c r="R69" s="36" t="str">
        <f t="shared" si="1"/>
        <v xml:space="preserve"> </v>
      </c>
      <c r="S69" s="39" t="str">
        <f t="shared" si="2"/>
        <v xml:space="preserve"> </v>
      </c>
      <c r="T69" s="36"/>
    </row>
    <row r="70" spans="1:20" x14ac:dyDescent="0.25">
      <c r="A70" s="30">
        <f t="shared" si="0"/>
        <v>60</v>
      </c>
      <c r="B70" s="32"/>
      <c r="C70" s="32"/>
      <c r="D70" s="102"/>
      <c r="E70" s="102"/>
      <c r="F70" s="33"/>
      <c r="G70" s="33"/>
      <c r="H70" s="33"/>
      <c r="I70" s="35"/>
      <c r="J70" s="35"/>
      <c r="K70" s="35"/>
      <c r="L70" s="35"/>
      <c r="M70" s="35"/>
      <c r="N70" s="35"/>
      <c r="O70" s="35"/>
      <c r="P70" s="35"/>
      <c r="Q70" s="36"/>
      <c r="R70" s="36" t="str">
        <f t="shared" si="1"/>
        <v xml:space="preserve"> </v>
      </c>
      <c r="S70" s="39" t="str">
        <f t="shared" si="2"/>
        <v xml:space="preserve"> </v>
      </c>
      <c r="T70" s="36"/>
    </row>
    <row r="71" spans="1:20" x14ac:dyDescent="0.25">
      <c r="A71" s="30">
        <f t="shared" si="0"/>
        <v>61</v>
      </c>
      <c r="B71" s="32"/>
      <c r="C71" s="32"/>
      <c r="D71" s="102"/>
      <c r="E71" s="102"/>
      <c r="F71" s="33"/>
      <c r="G71" s="33"/>
      <c r="H71" s="33"/>
      <c r="I71" s="35"/>
      <c r="J71" s="35"/>
      <c r="K71" s="35"/>
      <c r="L71" s="35"/>
      <c r="M71" s="35"/>
      <c r="N71" s="35"/>
      <c r="O71" s="35"/>
      <c r="P71" s="35"/>
      <c r="Q71" s="36"/>
      <c r="R71" s="36" t="str">
        <f t="shared" si="1"/>
        <v xml:space="preserve"> </v>
      </c>
      <c r="S71" s="39" t="str">
        <f t="shared" si="2"/>
        <v xml:space="preserve"> </v>
      </c>
      <c r="T71" s="36"/>
    </row>
    <row r="72" spans="1:20" x14ac:dyDescent="0.25">
      <c r="A72" s="30">
        <f t="shared" si="0"/>
        <v>62</v>
      </c>
      <c r="B72" s="32"/>
      <c r="C72" s="32"/>
      <c r="D72" s="102"/>
      <c r="E72" s="102"/>
      <c r="F72" s="33"/>
      <c r="G72" s="33"/>
      <c r="H72" s="33"/>
      <c r="I72" s="35"/>
      <c r="J72" s="35"/>
      <c r="K72" s="35"/>
      <c r="L72" s="35"/>
      <c r="M72" s="35"/>
      <c r="N72" s="35"/>
      <c r="O72" s="35"/>
      <c r="P72" s="35"/>
      <c r="Q72" s="36"/>
      <c r="R72" s="36" t="str">
        <f t="shared" si="1"/>
        <v xml:space="preserve"> </v>
      </c>
      <c r="S72" s="39" t="str">
        <f t="shared" si="2"/>
        <v xml:space="preserve"> </v>
      </c>
      <c r="T72" s="36"/>
    </row>
    <row r="73" spans="1:20" x14ac:dyDescent="0.25">
      <c r="A73" s="30">
        <f t="shared" si="0"/>
        <v>63</v>
      </c>
      <c r="B73" s="32"/>
      <c r="C73" s="32"/>
      <c r="D73" s="102"/>
      <c r="E73" s="102"/>
      <c r="F73" s="33"/>
      <c r="G73" s="33"/>
      <c r="H73" s="33"/>
      <c r="I73" s="35"/>
      <c r="J73" s="35"/>
      <c r="K73" s="35"/>
      <c r="L73" s="35"/>
      <c r="M73" s="35"/>
      <c r="N73" s="35"/>
      <c r="O73" s="35"/>
      <c r="P73" s="35"/>
      <c r="Q73" s="36"/>
      <c r="R73" s="36" t="str">
        <f t="shared" si="1"/>
        <v xml:space="preserve"> </v>
      </c>
      <c r="S73" s="39" t="str">
        <f t="shared" si="2"/>
        <v xml:space="preserve"> </v>
      </c>
      <c r="T73" s="36"/>
    </row>
    <row r="74" spans="1:20" x14ac:dyDescent="0.25">
      <c r="A74" s="30">
        <f t="shared" si="0"/>
        <v>64</v>
      </c>
      <c r="B74" s="32"/>
      <c r="C74" s="32"/>
      <c r="D74" s="102"/>
      <c r="E74" s="102"/>
      <c r="F74" s="33"/>
      <c r="G74" s="33"/>
      <c r="H74" s="33"/>
      <c r="I74" s="35"/>
      <c r="J74" s="35"/>
      <c r="K74" s="35"/>
      <c r="L74" s="35"/>
      <c r="M74" s="35"/>
      <c r="N74" s="35"/>
      <c r="O74" s="35"/>
      <c r="P74" s="35"/>
      <c r="Q74" s="36"/>
      <c r="R74" s="36" t="str">
        <f t="shared" si="1"/>
        <v xml:space="preserve"> </v>
      </c>
      <c r="S74" s="39" t="str">
        <f t="shared" si="2"/>
        <v xml:space="preserve"> </v>
      </c>
      <c r="T74" s="36"/>
    </row>
    <row r="75" spans="1:20" x14ac:dyDescent="0.25">
      <c r="A75" s="30">
        <f t="shared" ref="A75:A86" si="3">A74+1</f>
        <v>65</v>
      </c>
      <c r="B75" s="32"/>
      <c r="C75" s="32"/>
      <c r="D75" s="102"/>
      <c r="E75" s="102"/>
      <c r="F75" s="33"/>
      <c r="G75" s="33"/>
      <c r="H75" s="33"/>
      <c r="I75" s="35"/>
      <c r="J75" s="35"/>
      <c r="K75" s="35"/>
      <c r="L75" s="35"/>
      <c r="M75" s="35"/>
      <c r="N75" s="35"/>
      <c r="O75" s="35"/>
      <c r="P75" s="35"/>
      <c r="Q75" s="36"/>
      <c r="R75" s="36" t="str">
        <f t="shared" ref="R75:R87" si="4">IF(F75*I75&gt;0,F75*I75," ")</f>
        <v xml:space="preserve"> </v>
      </c>
      <c r="S75" s="39" t="str">
        <f t="shared" si="2"/>
        <v xml:space="preserve"> </v>
      </c>
      <c r="T75" s="36"/>
    </row>
    <row r="76" spans="1:20" x14ac:dyDescent="0.25">
      <c r="A76" s="30">
        <f t="shared" si="3"/>
        <v>66</v>
      </c>
      <c r="B76" s="32"/>
      <c r="C76" s="32"/>
      <c r="D76" s="102"/>
      <c r="E76" s="102"/>
      <c r="F76" s="33"/>
      <c r="G76" s="33"/>
      <c r="H76" s="33"/>
      <c r="I76" s="35"/>
      <c r="J76" s="35"/>
      <c r="K76" s="35"/>
      <c r="L76" s="35"/>
      <c r="M76" s="35"/>
      <c r="N76" s="35"/>
      <c r="O76" s="35"/>
      <c r="P76" s="35"/>
      <c r="Q76" s="36"/>
      <c r="R76" s="36" t="str">
        <f t="shared" si="4"/>
        <v xml:space="preserve"> </v>
      </c>
      <c r="S76" s="39" t="str">
        <f t="shared" si="2"/>
        <v xml:space="preserve"> </v>
      </c>
      <c r="T76" s="36"/>
    </row>
    <row r="77" spans="1:20" x14ac:dyDescent="0.25">
      <c r="A77" s="30">
        <f t="shared" si="3"/>
        <v>67</v>
      </c>
      <c r="B77" s="32"/>
      <c r="C77" s="32"/>
      <c r="D77" s="102"/>
      <c r="E77" s="102"/>
      <c r="F77" s="33"/>
      <c r="G77" s="33"/>
      <c r="H77" s="33"/>
      <c r="I77" s="35"/>
      <c r="J77" s="35"/>
      <c r="K77" s="35"/>
      <c r="L77" s="35"/>
      <c r="M77" s="35"/>
      <c r="N77" s="35"/>
      <c r="O77" s="35"/>
      <c r="P77" s="35"/>
      <c r="Q77" s="36"/>
      <c r="R77" s="36" t="str">
        <f t="shared" si="4"/>
        <v xml:space="preserve"> </v>
      </c>
      <c r="S77" s="39" t="str">
        <f t="shared" ref="S77:S87" si="5">R77</f>
        <v xml:space="preserve"> </v>
      </c>
      <c r="T77" s="36"/>
    </row>
    <row r="78" spans="1:20" x14ac:dyDescent="0.25">
      <c r="A78" s="30">
        <f t="shared" si="3"/>
        <v>68</v>
      </c>
      <c r="B78" s="32"/>
      <c r="C78" s="32"/>
      <c r="D78" s="102"/>
      <c r="E78" s="102"/>
      <c r="F78" s="33"/>
      <c r="G78" s="33"/>
      <c r="H78" s="33"/>
      <c r="I78" s="35"/>
      <c r="J78" s="35"/>
      <c r="K78" s="35"/>
      <c r="L78" s="35"/>
      <c r="M78" s="35"/>
      <c r="N78" s="35"/>
      <c r="O78" s="35"/>
      <c r="P78" s="35"/>
      <c r="Q78" s="36"/>
      <c r="R78" s="36" t="str">
        <f t="shared" si="4"/>
        <v xml:space="preserve"> </v>
      </c>
      <c r="S78" s="39" t="str">
        <f t="shared" si="5"/>
        <v xml:space="preserve"> </v>
      </c>
      <c r="T78" s="36"/>
    </row>
    <row r="79" spans="1:20" x14ac:dyDescent="0.25">
      <c r="A79" s="30">
        <f t="shared" si="3"/>
        <v>69</v>
      </c>
      <c r="B79" s="32"/>
      <c r="C79" s="32"/>
      <c r="D79" s="102"/>
      <c r="E79" s="102"/>
      <c r="F79" s="33"/>
      <c r="G79" s="33"/>
      <c r="H79" s="33"/>
      <c r="I79" s="35"/>
      <c r="J79" s="35"/>
      <c r="K79" s="35"/>
      <c r="L79" s="35"/>
      <c r="M79" s="35"/>
      <c r="N79" s="35"/>
      <c r="O79" s="35"/>
      <c r="P79" s="35"/>
      <c r="Q79" s="36"/>
      <c r="R79" s="36" t="str">
        <f t="shared" si="4"/>
        <v xml:space="preserve"> </v>
      </c>
      <c r="S79" s="39" t="str">
        <f t="shared" si="5"/>
        <v xml:space="preserve"> </v>
      </c>
      <c r="T79" s="36"/>
    </row>
    <row r="80" spans="1:20" x14ac:dyDescent="0.25">
      <c r="A80" s="30">
        <f t="shared" si="3"/>
        <v>70</v>
      </c>
      <c r="B80" s="32"/>
      <c r="C80" s="32"/>
      <c r="D80" s="102"/>
      <c r="E80" s="102"/>
      <c r="F80" s="33"/>
      <c r="G80" s="33"/>
      <c r="H80" s="33"/>
      <c r="I80" s="35"/>
      <c r="J80" s="35"/>
      <c r="K80" s="35"/>
      <c r="L80" s="35"/>
      <c r="M80" s="35"/>
      <c r="N80" s="35"/>
      <c r="O80" s="35"/>
      <c r="P80" s="35"/>
      <c r="Q80" s="36"/>
      <c r="R80" s="36" t="str">
        <f t="shared" si="4"/>
        <v xml:space="preserve"> </v>
      </c>
      <c r="S80" s="39" t="str">
        <f t="shared" si="5"/>
        <v xml:space="preserve"> </v>
      </c>
      <c r="T80" s="36"/>
    </row>
    <row r="81" spans="1:20" x14ac:dyDescent="0.25">
      <c r="A81" s="30">
        <f t="shared" si="3"/>
        <v>71</v>
      </c>
      <c r="B81" s="32"/>
      <c r="C81" s="32"/>
      <c r="D81" s="102"/>
      <c r="E81" s="102"/>
      <c r="F81" s="33"/>
      <c r="G81" s="33"/>
      <c r="H81" s="33"/>
      <c r="I81" s="35"/>
      <c r="J81" s="35"/>
      <c r="K81" s="35"/>
      <c r="L81" s="35"/>
      <c r="M81" s="35"/>
      <c r="N81" s="35"/>
      <c r="O81" s="35"/>
      <c r="P81" s="35"/>
      <c r="Q81" s="36"/>
      <c r="R81" s="36" t="str">
        <f t="shared" si="4"/>
        <v xml:space="preserve"> </v>
      </c>
      <c r="S81" s="39" t="str">
        <f t="shared" si="5"/>
        <v xml:space="preserve"> </v>
      </c>
      <c r="T81" s="36"/>
    </row>
    <row r="82" spans="1:20" x14ac:dyDescent="0.25">
      <c r="A82" s="30">
        <f t="shared" si="3"/>
        <v>72</v>
      </c>
      <c r="B82" s="32"/>
      <c r="C82" s="32"/>
      <c r="D82" s="102"/>
      <c r="E82" s="102"/>
      <c r="F82" s="33"/>
      <c r="G82" s="33"/>
      <c r="H82" s="33"/>
      <c r="I82" s="35"/>
      <c r="J82" s="35"/>
      <c r="K82" s="35"/>
      <c r="L82" s="35"/>
      <c r="M82" s="35"/>
      <c r="N82" s="35"/>
      <c r="O82" s="35"/>
      <c r="P82" s="35"/>
      <c r="Q82" s="36"/>
      <c r="R82" s="36" t="str">
        <f t="shared" si="4"/>
        <v xml:space="preserve"> </v>
      </c>
      <c r="S82" s="39" t="str">
        <f t="shared" si="5"/>
        <v xml:space="preserve"> </v>
      </c>
      <c r="T82" s="36"/>
    </row>
    <row r="83" spans="1:20" x14ac:dyDescent="0.25">
      <c r="A83" s="30">
        <f t="shared" si="3"/>
        <v>73</v>
      </c>
      <c r="B83" s="32"/>
      <c r="C83" s="32"/>
      <c r="D83" s="102"/>
      <c r="E83" s="102"/>
      <c r="F83" s="33"/>
      <c r="G83" s="33"/>
      <c r="H83" s="33"/>
      <c r="I83" s="35"/>
      <c r="J83" s="35"/>
      <c r="K83" s="35"/>
      <c r="L83" s="35"/>
      <c r="M83" s="35"/>
      <c r="N83" s="35"/>
      <c r="O83" s="35"/>
      <c r="P83" s="35"/>
      <c r="Q83" s="36"/>
      <c r="R83" s="36" t="str">
        <f t="shared" si="4"/>
        <v xml:space="preserve"> </v>
      </c>
      <c r="S83" s="39" t="str">
        <f t="shared" si="5"/>
        <v xml:space="preserve"> </v>
      </c>
      <c r="T83" s="36"/>
    </row>
    <row r="84" spans="1:20" x14ac:dyDescent="0.25">
      <c r="A84" s="30">
        <f t="shared" si="3"/>
        <v>74</v>
      </c>
      <c r="B84" s="32"/>
      <c r="C84" s="32"/>
      <c r="D84" s="102"/>
      <c r="E84" s="102"/>
      <c r="F84" s="33"/>
      <c r="G84" s="33"/>
      <c r="H84" s="33"/>
      <c r="I84" s="35"/>
      <c r="J84" s="35"/>
      <c r="K84" s="35"/>
      <c r="L84" s="35"/>
      <c r="M84" s="35"/>
      <c r="N84" s="35"/>
      <c r="O84" s="35"/>
      <c r="P84" s="35"/>
      <c r="Q84" s="36"/>
      <c r="R84" s="36" t="str">
        <f t="shared" si="4"/>
        <v xml:space="preserve"> </v>
      </c>
      <c r="S84" s="39" t="str">
        <f t="shared" si="5"/>
        <v xml:space="preserve"> </v>
      </c>
      <c r="T84" s="36"/>
    </row>
    <row r="85" spans="1:20" x14ac:dyDescent="0.25">
      <c r="A85" s="30">
        <f t="shared" si="3"/>
        <v>75</v>
      </c>
      <c r="B85" s="32"/>
      <c r="C85" s="32"/>
      <c r="D85" s="102"/>
      <c r="E85" s="102"/>
      <c r="F85" s="33"/>
      <c r="G85" s="33"/>
      <c r="H85" s="33"/>
      <c r="I85" s="35"/>
      <c r="J85" s="35"/>
      <c r="K85" s="35"/>
      <c r="L85" s="35"/>
      <c r="M85" s="35"/>
      <c r="N85" s="35"/>
      <c r="O85" s="35"/>
      <c r="P85" s="35"/>
      <c r="Q85" s="36"/>
      <c r="R85" s="36" t="str">
        <f t="shared" si="4"/>
        <v xml:space="preserve"> </v>
      </c>
      <c r="S85" s="39" t="str">
        <f t="shared" si="5"/>
        <v xml:space="preserve"> </v>
      </c>
      <c r="T85" s="36"/>
    </row>
    <row r="86" spans="1:20" x14ac:dyDescent="0.25">
      <c r="A86" s="30">
        <f t="shared" si="3"/>
        <v>76</v>
      </c>
      <c r="B86" s="32"/>
      <c r="C86" s="32"/>
      <c r="D86" s="102"/>
      <c r="E86" s="102"/>
      <c r="F86" s="33"/>
      <c r="G86" s="33"/>
      <c r="H86" s="33"/>
      <c r="I86" s="35"/>
      <c r="J86" s="35"/>
      <c r="K86" s="35"/>
      <c r="L86" s="35"/>
      <c r="M86" s="35"/>
      <c r="N86" s="35"/>
      <c r="O86" s="35"/>
      <c r="P86" s="35"/>
      <c r="Q86" s="36"/>
      <c r="R86" s="36" t="str">
        <f t="shared" si="4"/>
        <v xml:space="preserve"> </v>
      </c>
      <c r="S86" s="39" t="str">
        <f t="shared" si="5"/>
        <v xml:space="preserve"> </v>
      </c>
      <c r="T86" s="36"/>
    </row>
    <row r="87" spans="1:20" ht="16.5" thickBot="1" x14ac:dyDescent="0.3">
      <c r="A87" s="30">
        <f>A86+1</f>
        <v>77</v>
      </c>
      <c r="B87" s="32"/>
      <c r="C87" s="32"/>
      <c r="D87" s="102"/>
      <c r="E87" s="102"/>
      <c r="F87" s="33"/>
      <c r="G87" s="33"/>
      <c r="H87" s="33"/>
      <c r="I87" s="35"/>
      <c r="J87" s="35"/>
      <c r="K87" s="35"/>
      <c r="L87" s="35"/>
      <c r="M87" s="35"/>
      <c r="N87" s="35"/>
      <c r="O87" s="35"/>
      <c r="P87" s="35"/>
      <c r="Q87" s="36"/>
      <c r="R87" s="36" t="str">
        <f t="shared" si="4"/>
        <v xml:space="preserve"> </v>
      </c>
      <c r="S87" s="39" t="str">
        <f t="shared" si="5"/>
        <v xml:space="preserve"> </v>
      </c>
      <c r="T87" s="36"/>
    </row>
    <row r="88" spans="1:20" ht="16.5" thickTop="1" x14ac:dyDescent="0.25">
      <c r="A88" s="42"/>
      <c r="B88" s="43" t="s">
        <v>69</v>
      </c>
      <c r="C88" s="44"/>
      <c r="D88" s="45"/>
      <c r="E88" s="44"/>
      <c r="F88" s="46"/>
      <c r="G88" s="44"/>
      <c r="H88" s="44"/>
      <c r="I88" s="44"/>
      <c r="J88" s="47"/>
      <c r="K88" s="48"/>
      <c r="L88" s="48"/>
      <c r="M88" s="48"/>
      <c r="N88" s="48"/>
      <c r="O88" s="48"/>
      <c r="P88" s="48"/>
      <c r="Q88" s="49"/>
      <c r="R88" s="49"/>
      <c r="S88" s="50"/>
      <c r="T88" s="51"/>
    </row>
    <row r="89" spans="1:20" ht="16.5" thickBot="1" x14ac:dyDescent="0.3">
      <c r="A89" s="52"/>
      <c r="B89" s="53" t="s">
        <v>70</v>
      </c>
      <c r="C89" s="54"/>
      <c r="D89" s="55"/>
      <c r="E89" s="54"/>
      <c r="F89" s="56"/>
      <c r="G89" s="54"/>
      <c r="H89" s="54"/>
      <c r="I89" s="54"/>
      <c r="J89" s="57"/>
      <c r="K89" s="48"/>
      <c r="L89" s="48"/>
      <c r="M89" s="48"/>
      <c r="N89" s="48"/>
      <c r="O89" s="48"/>
      <c r="P89" s="48"/>
      <c r="Q89" s="58" t="s">
        <v>12</v>
      </c>
      <c r="R89" s="59"/>
      <c r="S89" s="59"/>
      <c r="T89" s="60"/>
    </row>
    <row r="90" spans="1:20" x14ac:dyDescent="0.25">
      <c r="A90" s="52"/>
      <c r="B90" s="53" t="s">
        <v>71</v>
      </c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63" t="s">
        <v>72</v>
      </c>
      <c r="R90" s="64"/>
      <c r="S90" s="65"/>
      <c r="T90" s="66">
        <f>SUM(R10:R87)</f>
        <v>1.2</v>
      </c>
    </row>
    <row r="91" spans="1:20" x14ac:dyDescent="0.25">
      <c r="A91" s="52"/>
      <c r="B91" s="53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63" t="s">
        <v>73</v>
      </c>
      <c r="R91" s="64"/>
      <c r="S91" s="65"/>
      <c r="T91" s="66">
        <f>SUM(S10:S87)</f>
        <v>4.78</v>
      </c>
    </row>
    <row r="92" spans="1:20" x14ac:dyDescent="0.25">
      <c r="A92" s="52"/>
      <c r="B92" s="67"/>
      <c r="C92" s="54"/>
      <c r="D92" s="55"/>
      <c r="E92" s="61"/>
      <c r="F92" s="62"/>
      <c r="G92" s="61"/>
      <c r="H92" s="61"/>
      <c r="I92" s="54"/>
      <c r="J92" s="57"/>
      <c r="K92" s="48"/>
      <c r="L92" s="48"/>
      <c r="M92" s="48"/>
      <c r="N92" s="48"/>
      <c r="O92" s="48"/>
      <c r="P92" s="48"/>
      <c r="Q92" s="63" t="s">
        <v>74</v>
      </c>
      <c r="R92" s="64"/>
      <c r="S92" s="65"/>
      <c r="T92" s="66">
        <f>SUM(T10:T87)</f>
        <v>10</v>
      </c>
    </row>
    <row r="93" spans="1:20" x14ac:dyDescent="0.25">
      <c r="A93" s="52"/>
      <c r="B93" s="67"/>
      <c r="C93" s="54"/>
      <c r="D93" s="55"/>
      <c r="E93" s="54"/>
      <c r="F93" s="56"/>
      <c r="G93" s="54"/>
      <c r="H93" s="54"/>
      <c r="I93" s="54"/>
      <c r="J93" s="57"/>
      <c r="K93" s="48"/>
      <c r="L93" s="48"/>
      <c r="M93" s="48"/>
      <c r="N93" s="48"/>
      <c r="O93" s="48"/>
      <c r="P93" s="48"/>
      <c r="Q93" s="68" t="s">
        <v>75</v>
      </c>
      <c r="R93" s="69"/>
      <c r="S93" s="69"/>
      <c r="T93" s="70">
        <f>SUM(H10:H87)</f>
        <v>2</v>
      </c>
    </row>
    <row r="94" spans="1:20" ht="16.5" thickBot="1" x14ac:dyDescent="0.3">
      <c r="A94" s="71"/>
      <c r="B94" s="72"/>
      <c r="C94" s="73"/>
      <c r="D94" s="74"/>
      <c r="E94" s="73"/>
      <c r="F94" s="75"/>
      <c r="G94" s="73"/>
      <c r="H94" s="73"/>
      <c r="I94" s="73"/>
      <c r="J94" s="76"/>
      <c r="K94" s="77"/>
      <c r="L94" s="77"/>
      <c r="M94" s="77"/>
      <c r="N94" s="77"/>
      <c r="O94" s="77"/>
      <c r="P94" s="77"/>
      <c r="Q94" s="78" t="s">
        <v>76</v>
      </c>
      <c r="R94" s="79"/>
      <c r="S94" s="79"/>
      <c r="T94" s="80">
        <f>SUM(I10:I87)</f>
        <v>8</v>
      </c>
    </row>
    <row r="95" spans="1:20" ht="16.5" thickTop="1" x14ac:dyDescent="0.25">
      <c r="A95" s="81"/>
      <c r="B95" s="82" t="s">
        <v>1229</v>
      </c>
      <c r="C95" s="83"/>
      <c r="D95" s="83"/>
      <c r="E95" s="83"/>
      <c r="F95" s="84"/>
      <c r="G95" s="83"/>
      <c r="H95" s="83"/>
      <c r="I95" s="83"/>
      <c r="J95" s="85"/>
      <c r="K95" s="83"/>
      <c r="L95" s="83"/>
      <c r="M95" s="83"/>
      <c r="N95" s="83"/>
      <c r="O95" s="83"/>
      <c r="P95" s="83"/>
      <c r="Q95" s="84"/>
      <c r="R95" s="84"/>
      <c r="S95" s="84"/>
      <c r="T95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&amp;LCERTMLPB.XLS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95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6" width="8.7109375" style="10" customWidth="1"/>
    <col min="17" max="17" width="26.7109375" style="10" customWidth="1"/>
    <col min="18" max="19" width="10" style="10" customWidth="1"/>
    <col min="20" max="20" width="13.85546875" style="10" customWidth="1"/>
    <col min="21" max="21" width="2.28515625" style="10" customWidth="1"/>
    <col min="22" max="16384" width="12.5703125" style="10"/>
  </cols>
  <sheetData>
    <row r="1" spans="1:20" x14ac:dyDescent="0.25">
      <c r="S1" s="11" t="s">
        <v>15</v>
      </c>
    </row>
    <row r="3" spans="1:20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30.75" x14ac:dyDescent="0.45">
      <c r="A5" s="12" t="s">
        <v>1326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S6" s="11" t="s">
        <v>11</v>
      </c>
    </row>
    <row r="8" spans="1:20" x14ac:dyDescent="0.25">
      <c r="A8" s="14" t="s">
        <v>18</v>
      </c>
      <c r="B8" s="15"/>
      <c r="C8" s="128" t="s">
        <v>1250</v>
      </c>
      <c r="D8" s="129"/>
      <c r="E8" s="130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27</v>
      </c>
      <c r="R8" s="19" t="s">
        <v>9</v>
      </c>
      <c r="S8" s="19" t="s">
        <v>28</v>
      </c>
      <c r="T8" s="19" t="s">
        <v>29</v>
      </c>
    </row>
    <row r="9" spans="1:20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/>
      <c r="R9" s="25" t="s">
        <v>3</v>
      </c>
      <c r="S9" s="25" t="s">
        <v>4</v>
      </c>
      <c r="T9" s="25" t="s">
        <v>3</v>
      </c>
    </row>
    <row r="10" spans="1:20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32"/>
      <c r="I10" s="32"/>
      <c r="J10" s="35"/>
      <c r="K10" s="35"/>
      <c r="L10" s="35"/>
      <c r="M10" s="35"/>
      <c r="N10" s="35"/>
      <c r="O10" s="35"/>
      <c r="P10" s="35"/>
      <c r="Q10" s="36"/>
      <c r="R10" s="36" t="str">
        <f>IF(F10*I10&gt;0,F10*I10," ")</f>
        <v xml:space="preserve"> </v>
      </c>
      <c r="S10" s="37" t="str">
        <f t="shared" ref="S10:S73" si="0">R10</f>
        <v xml:space="preserve"> </v>
      </c>
      <c r="T10" s="36"/>
    </row>
    <row r="11" spans="1:20" x14ac:dyDescent="0.25">
      <c r="A11" s="30">
        <f t="shared" ref="A11:A74" si="1">A10+1</f>
        <v>1</v>
      </c>
      <c r="B11" s="32"/>
      <c r="C11" s="32"/>
      <c r="D11" s="102"/>
      <c r="E11" s="32"/>
      <c r="F11" s="33"/>
      <c r="G11" s="32"/>
      <c r="H11" s="32"/>
      <c r="I11" s="32"/>
      <c r="J11" s="35"/>
      <c r="K11" s="35"/>
      <c r="L11" s="35"/>
      <c r="M11" s="35"/>
      <c r="N11" s="35"/>
      <c r="O11" s="35"/>
      <c r="P11" s="35"/>
      <c r="Q11" s="36"/>
      <c r="R11" s="36" t="str">
        <f t="shared" ref="R11:R74" si="2">IF(F11*I11&gt;0,F11*I11," ")</f>
        <v xml:space="preserve"> </v>
      </c>
      <c r="S11" s="39" t="str">
        <f t="shared" si="0"/>
        <v xml:space="preserve"> </v>
      </c>
      <c r="T11" s="36"/>
    </row>
    <row r="12" spans="1:20" x14ac:dyDescent="0.25">
      <c r="A12" s="30">
        <f t="shared" si="1"/>
        <v>2</v>
      </c>
      <c r="B12" s="32"/>
      <c r="C12" s="32" t="s">
        <v>1327</v>
      </c>
      <c r="D12" s="32">
        <v>89</v>
      </c>
      <c r="E12" s="32"/>
      <c r="F12" s="33">
        <v>0.01</v>
      </c>
      <c r="G12" s="32" t="s">
        <v>1328</v>
      </c>
      <c r="H12" s="32">
        <v>1</v>
      </c>
      <c r="I12" s="89">
        <v>4</v>
      </c>
      <c r="J12" s="35" t="s">
        <v>57</v>
      </c>
      <c r="K12" s="35">
        <v>35283</v>
      </c>
      <c r="L12" s="35"/>
      <c r="M12" s="35"/>
      <c r="N12" s="35"/>
      <c r="O12" s="35"/>
      <c r="P12" s="35"/>
      <c r="Q12" s="36"/>
      <c r="R12" s="36">
        <f t="shared" si="2"/>
        <v>0.04</v>
      </c>
      <c r="S12" s="39">
        <f t="shared" si="0"/>
        <v>0.04</v>
      </c>
      <c r="T12" s="36">
        <v>0.5</v>
      </c>
    </row>
    <row r="13" spans="1:20" x14ac:dyDescent="0.25">
      <c r="A13" s="30">
        <f t="shared" si="1"/>
        <v>3</v>
      </c>
      <c r="B13" s="32"/>
      <c r="C13" s="32" t="s">
        <v>1327</v>
      </c>
      <c r="D13" s="32">
        <v>90</v>
      </c>
      <c r="E13" s="32"/>
      <c r="F13" s="38">
        <v>0.02</v>
      </c>
      <c r="G13" s="32" t="s">
        <v>1328</v>
      </c>
      <c r="H13" s="32">
        <v>1</v>
      </c>
      <c r="I13" s="89">
        <v>4</v>
      </c>
      <c r="J13" s="35" t="s">
        <v>46</v>
      </c>
      <c r="K13" s="35">
        <v>29229</v>
      </c>
      <c r="L13" s="35"/>
      <c r="M13" s="35"/>
      <c r="N13" s="35"/>
      <c r="O13" s="35"/>
      <c r="P13" s="35"/>
      <c r="Q13" s="36"/>
      <c r="R13" s="36">
        <f t="shared" si="2"/>
        <v>0.08</v>
      </c>
      <c r="S13" s="39">
        <f t="shared" si="0"/>
        <v>0.08</v>
      </c>
      <c r="T13" s="36">
        <v>0.55000000000000004</v>
      </c>
    </row>
    <row r="14" spans="1:20" x14ac:dyDescent="0.25">
      <c r="A14" s="30">
        <f t="shared" si="1"/>
        <v>4</v>
      </c>
      <c r="B14" s="32"/>
      <c r="C14" s="32" t="s">
        <v>1327</v>
      </c>
      <c r="D14" s="32">
        <v>91</v>
      </c>
      <c r="E14" s="32"/>
      <c r="F14" s="38">
        <v>0.03</v>
      </c>
      <c r="G14" s="32" t="s">
        <v>1328</v>
      </c>
      <c r="H14" s="32">
        <v>1</v>
      </c>
      <c r="I14" s="89">
        <v>4</v>
      </c>
      <c r="J14" s="35" t="s">
        <v>46</v>
      </c>
      <c r="K14" s="35">
        <v>27850</v>
      </c>
      <c r="L14" s="35"/>
      <c r="M14" s="35"/>
      <c r="N14" s="35"/>
      <c r="O14" s="35"/>
      <c r="P14" s="35"/>
      <c r="Q14" s="36"/>
      <c r="R14" s="36">
        <f t="shared" si="2"/>
        <v>0.12</v>
      </c>
      <c r="S14" s="39">
        <f t="shared" si="0"/>
        <v>0.12</v>
      </c>
      <c r="T14" s="36">
        <v>0.6</v>
      </c>
    </row>
    <row r="15" spans="1:20" x14ac:dyDescent="0.25">
      <c r="A15" s="30">
        <f t="shared" si="1"/>
        <v>5</v>
      </c>
      <c r="B15" s="32"/>
      <c r="C15" s="32" t="s">
        <v>1327</v>
      </c>
      <c r="D15" s="32">
        <v>92</v>
      </c>
      <c r="E15" s="32"/>
      <c r="F15" s="38">
        <v>0.04</v>
      </c>
      <c r="G15" s="32" t="s">
        <v>1328</v>
      </c>
      <c r="H15" s="32">
        <v>1</v>
      </c>
      <c r="I15" s="89">
        <v>4</v>
      </c>
      <c r="J15" s="35" t="s">
        <v>46</v>
      </c>
      <c r="K15" s="35">
        <v>27851</v>
      </c>
      <c r="L15" s="35"/>
      <c r="M15" s="35"/>
      <c r="N15" s="35"/>
      <c r="O15" s="35"/>
      <c r="P15" s="35"/>
      <c r="Q15" s="36"/>
      <c r="R15" s="36">
        <f t="shared" si="2"/>
        <v>0.16</v>
      </c>
      <c r="S15" s="39">
        <f t="shared" si="0"/>
        <v>0.16</v>
      </c>
      <c r="T15" s="36">
        <v>1.1000000000000001</v>
      </c>
    </row>
    <row r="16" spans="1:20" x14ac:dyDescent="0.25">
      <c r="A16" s="30">
        <f t="shared" si="1"/>
        <v>6</v>
      </c>
      <c r="B16" s="32"/>
      <c r="C16" s="32" t="s">
        <v>1327</v>
      </c>
      <c r="D16" s="32">
        <v>93</v>
      </c>
      <c r="E16" s="32"/>
      <c r="F16" s="38">
        <v>0.05</v>
      </c>
      <c r="G16" s="32" t="s">
        <v>1328</v>
      </c>
      <c r="H16" s="32">
        <v>1</v>
      </c>
      <c r="I16" s="89">
        <v>4</v>
      </c>
      <c r="J16" s="35" t="s">
        <v>46</v>
      </c>
      <c r="K16" s="35">
        <v>35283</v>
      </c>
      <c r="L16" s="35"/>
      <c r="M16" s="35"/>
      <c r="N16" s="35"/>
      <c r="O16" s="35"/>
      <c r="P16" s="35"/>
      <c r="Q16" s="36"/>
      <c r="R16" s="36">
        <f t="shared" si="2"/>
        <v>0.2</v>
      </c>
      <c r="S16" s="39">
        <f t="shared" si="0"/>
        <v>0.2</v>
      </c>
      <c r="T16" s="36">
        <v>1.1000000000000001</v>
      </c>
    </row>
    <row r="17" spans="1:20" x14ac:dyDescent="0.25">
      <c r="A17" s="30">
        <f t="shared" si="1"/>
        <v>7</v>
      </c>
      <c r="B17" s="32"/>
      <c r="C17" s="32" t="s">
        <v>1327</v>
      </c>
      <c r="D17" s="32">
        <v>93</v>
      </c>
      <c r="E17" s="32"/>
      <c r="F17" s="38">
        <v>0.05</v>
      </c>
      <c r="G17" s="32" t="s">
        <v>1328</v>
      </c>
      <c r="H17" s="32">
        <v>1</v>
      </c>
      <c r="I17" s="89">
        <v>4</v>
      </c>
      <c r="J17" s="35" t="s">
        <v>46</v>
      </c>
      <c r="K17" s="35">
        <v>35306</v>
      </c>
      <c r="L17" s="35"/>
      <c r="M17" s="35"/>
      <c r="N17" s="35"/>
      <c r="O17" s="35"/>
      <c r="P17" s="35"/>
      <c r="Q17" s="36"/>
      <c r="R17" s="36">
        <f t="shared" si="2"/>
        <v>0.2</v>
      </c>
      <c r="S17" s="39">
        <f t="shared" si="0"/>
        <v>0.2</v>
      </c>
      <c r="T17" s="36">
        <v>1.1000000000000001</v>
      </c>
    </row>
    <row r="18" spans="1:20" x14ac:dyDescent="0.25">
      <c r="A18" s="30">
        <f t="shared" si="1"/>
        <v>8</v>
      </c>
      <c r="B18" s="32"/>
      <c r="C18" s="32" t="s">
        <v>1327</v>
      </c>
      <c r="D18" s="102">
        <v>94</v>
      </c>
      <c r="E18" s="102"/>
      <c r="F18" s="33">
        <v>0.06</v>
      </c>
      <c r="G18" s="32" t="s">
        <v>1328</v>
      </c>
      <c r="H18" s="32">
        <v>1</v>
      </c>
      <c r="I18" s="89">
        <v>4</v>
      </c>
      <c r="J18" s="35" t="s">
        <v>51</v>
      </c>
      <c r="K18" s="35">
        <v>35307</v>
      </c>
      <c r="L18" s="35"/>
      <c r="M18" s="35"/>
      <c r="N18" s="35"/>
      <c r="O18" s="35"/>
      <c r="P18" s="35"/>
      <c r="Q18" s="36"/>
      <c r="R18" s="36">
        <f t="shared" si="2"/>
        <v>0.24</v>
      </c>
      <c r="S18" s="39">
        <f t="shared" si="0"/>
        <v>0.24</v>
      </c>
      <c r="T18" s="36">
        <v>1.1000000000000001</v>
      </c>
    </row>
    <row r="19" spans="1:20" x14ac:dyDescent="0.25">
      <c r="A19" s="30">
        <f t="shared" si="1"/>
        <v>9</v>
      </c>
      <c r="B19" s="32"/>
      <c r="C19" s="32" t="s">
        <v>1327</v>
      </c>
      <c r="D19" s="102">
        <v>95</v>
      </c>
      <c r="E19" s="102"/>
      <c r="F19" s="33">
        <v>7.0000000000000007E-2</v>
      </c>
      <c r="G19" s="32" t="s">
        <v>1328</v>
      </c>
      <c r="H19" s="32">
        <v>1</v>
      </c>
      <c r="I19" s="89">
        <v>4</v>
      </c>
      <c r="J19" s="35" t="s">
        <v>51</v>
      </c>
      <c r="K19" s="35">
        <v>29229</v>
      </c>
      <c r="L19" s="35"/>
      <c r="M19" s="35"/>
      <c r="N19" s="35"/>
      <c r="O19" s="35"/>
      <c r="P19" s="35"/>
      <c r="Q19" s="36"/>
      <c r="R19" s="36">
        <f t="shared" si="2"/>
        <v>0.28000000000000003</v>
      </c>
      <c r="S19" s="39">
        <f t="shared" si="0"/>
        <v>0.28000000000000003</v>
      </c>
      <c r="T19" s="36">
        <v>1.1000000000000001</v>
      </c>
    </row>
    <row r="20" spans="1:20" x14ac:dyDescent="0.25">
      <c r="A20" s="30">
        <f t="shared" si="1"/>
        <v>10</v>
      </c>
      <c r="B20" s="32"/>
      <c r="C20" s="32" t="s">
        <v>1327</v>
      </c>
      <c r="D20" s="102">
        <v>96</v>
      </c>
      <c r="E20" s="102"/>
      <c r="F20" s="33">
        <v>0.08</v>
      </c>
      <c r="G20" s="32" t="s">
        <v>1328</v>
      </c>
      <c r="H20" s="32">
        <v>1</v>
      </c>
      <c r="I20" s="89">
        <v>4</v>
      </c>
      <c r="J20" s="35" t="s">
        <v>46</v>
      </c>
      <c r="K20" s="35">
        <v>35307</v>
      </c>
      <c r="L20" s="35"/>
      <c r="M20" s="35"/>
      <c r="N20" s="35"/>
      <c r="O20" s="35"/>
      <c r="P20" s="35"/>
      <c r="Q20" s="36"/>
      <c r="R20" s="36">
        <f t="shared" si="2"/>
        <v>0.32</v>
      </c>
      <c r="S20" s="39">
        <f t="shared" si="0"/>
        <v>0.32</v>
      </c>
      <c r="T20" s="36">
        <v>1.1000000000000001</v>
      </c>
    </row>
    <row r="21" spans="1:20" x14ac:dyDescent="0.25">
      <c r="A21" s="30">
        <f t="shared" si="1"/>
        <v>11</v>
      </c>
      <c r="B21" s="32"/>
      <c r="C21" s="32" t="s">
        <v>1327</v>
      </c>
      <c r="D21" s="102">
        <v>97</v>
      </c>
      <c r="E21" s="102"/>
      <c r="F21" s="33">
        <v>0.1</v>
      </c>
      <c r="G21" s="32" t="s">
        <v>1328</v>
      </c>
      <c r="H21" s="32">
        <v>1</v>
      </c>
      <c r="I21" s="89">
        <v>4</v>
      </c>
      <c r="J21" s="35" t="s">
        <v>57</v>
      </c>
      <c r="K21" s="35">
        <v>35283</v>
      </c>
      <c r="L21" s="35"/>
      <c r="M21" s="35"/>
      <c r="N21" s="35"/>
      <c r="O21" s="35"/>
      <c r="P21" s="35"/>
      <c r="Q21" s="36"/>
      <c r="R21" s="36">
        <f t="shared" si="2"/>
        <v>0.4</v>
      </c>
      <c r="S21" s="39">
        <f t="shared" si="0"/>
        <v>0.4</v>
      </c>
      <c r="T21" s="36">
        <v>1.1000000000000001</v>
      </c>
    </row>
    <row r="22" spans="1:20" x14ac:dyDescent="0.25">
      <c r="A22" s="30">
        <f t="shared" si="1"/>
        <v>12</v>
      </c>
      <c r="B22" s="32"/>
      <c r="C22" s="32" t="s">
        <v>1327</v>
      </c>
      <c r="D22" s="102">
        <v>98</v>
      </c>
      <c r="E22" s="102"/>
      <c r="F22" s="33">
        <v>0.3</v>
      </c>
      <c r="G22" s="32" t="s">
        <v>1328</v>
      </c>
      <c r="H22" s="32">
        <v>1</v>
      </c>
      <c r="I22" s="89">
        <v>4</v>
      </c>
      <c r="J22" s="35" t="s">
        <v>51</v>
      </c>
      <c r="K22" s="35">
        <v>27072</v>
      </c>
      <c r="L22" s="35"/>
      <c r="M22" s="35"/>
      <c r="N22" s="35"/>
      <c r="O22" s="35"/>
      <c r="P22" s="35"/>
      <c r="Q22" s="36"/>
      <c r="R22" s="36">
        <f t="shared" si="2"/>
        <v>1.2</v>
      </c>
      <c r="S22" s="39">
        <f t="shared" si="0"/>
        <v>1.2</v>
      </c>
      <c r="T22" s="36">
        <v>3.25</v>
      </c>
    </row>
    <row r="23" spans="1:20" x14ac:dyDescent="0.25">
      <c r="A23" s="30">
        <f t="shared" si="1"/>
        <v>13</v>
      </c>
      <c r="B23" s="32"/>
      <c r="C23" s="32" t="s">
        <v>1327</v>
      </c>
      <c r="D23" s="102">
        <v>99</v>
      </c>
      <c r="E23" s="102"/>
      <c r="F23" s="33">
        <v>0.5</v>
      </c>
      <c r="G23" s="32" t="s">
        <v>1328</v>
      </c>
      <c r="H23" s="32">
        <v>1</v>
      </c>
      <c r="I23" s="89">
        <v>4</v>
      </c>
      <c r="J23" s="35" t="s">
        <v>51</v>
      </c>
      <c r="K23" s="35">
        <v>37877</v>
      </c>
      <c r="L23" s="35"/>
      <c r="M23" s="35"/>
      <c r="N23" s="35"/>
      <c r="O23" s="35"/>
      <c r="P23" s="35"/>
      <c r="Q23" s="36"/>
      <c r="R23" s="36">
        <f t="shared" si="2"/>
        <v>2</v>
      </c>
      <c r="S23" s="39">
        <f t="shared" si="0"/>
        <v>2</v>
      </c>
      <c r="T23" s="36">
        <v>5</v>
      </c>
    </row>
    <row r="24" spans="1:20" x14ac:dyDescent="0.25">
      <c r="A24" s="30">
        <f t="shared" si="1"/>
        <v>14</v>
      </c>
      <c r="B24" s="32"/>
      <c r="C24" s="32" t="s">
        <v>1327</v>
      </c>
      <c r="D24" s="102">
        <v>100</v>
      </c>
      <c r="E24" s="102"/>
      <c r="F24" s="33">
        <v>1</v>
      </c>
      <c r="G24" s="32" t="s">
        <v>1328</v>
      </c>
      <c r="H24" s="32">
        <v>1</v>
      </c>
      <c r="I24" s="89">
        <v>4</v>
      </c>
      <c r="J24" s="35" t="s">
        <v>46</v>
      </c>
      <c r="K24" s="35">
        <v>35283</v>
      </c>
      <c r="L24" s="35"/>
      <c r="M24" s="35"/>
      <c r="N24" s="35"/>
      <c r="O24" s="35"/>
      <c r="P24" s="35"/>
      <c r="Q24" s="36"/>
      <c r="R24" s="36">
        <f t="shared" si="2"/>
        <v>4</v>
      </c>
      <c r="S24" s="39">
        <f t="shared" si="0"/>
        <v>4</v>
      </c>
      <c r="T24" s="36">
        <v>8.5</v>
      </c>
    </row>
    <row r="25" spans="1:20" x14ac:dyDescent="0.25">
      <c r="A25" s="30">
        <f t="shared" si="1"/>
        <v>15</v>
      </c>
      <c r="B25" s="32"/>
      <c r="C25" s="32" t="s">
        <v>1327</v>
      </c>
      <c r="D25" s="102">
        <v>101</v>
      </c>
      <c r="E25" s="102"/>
      <c r="F25" s="33">
        <v>5</v>
      </c>
      <c r="G25" s="32" t="s">
        <v>1328</v>
      </c>
      <c r="H25" s="32">
        <v>1</v>
      </c>
      <c r="I25" s="89">
        <v>4</v>
      </c>
      <c r="J25" s="35" t="s">
        <v>64</v>
      </c>
      <c r="K25" s="35">
        <v>29229</v>
      </c>
      <c r="L25" s="35"/>
      <c r="M25" s="35"/>
      <c r="N25" s="35"/>
      <c r="O25" s="35"/>
      <c r="P25" s="35"/>
      <c r="Q25" s="36"/>
      <c r="R25" s="36">
        <f t="shared" si="2"/>
        <v>20</v>
      </c>
      <c r="S25" s="39">
        <f t="shared" si="0"/>
        <v>20</v>
      </c>
      <c r="T25" s="36">
        <v>37.5</v>
      </c>
    </row>
    <row r="26" spans="1:20" x14ac:dyDescent="0.25">
      <c r="A26" s="30">
        <f t="shared" si="1"/>
        <v>16</v>
      </c>
      <c r="B26" s="32"/>
      <c r="C26" s="32" t="s">
        <v>1327</v>
      </c>
      <c r="D26" s="102">
        <v>102</v>
      </c>
      <c r="E26" s="102"/>
      <c r="F26" s="33">
        <v>0.11</v>
      </c>
      <c r="G26" s="32" t="s">
        <v>1328</v>
      </c>
      <c r="H26" s="32">
        <v>1</v>
      </c>
      <c r="I26" s="89">
        <v>4</v>
      </c>
      <c r="J26" s="35" t="s">
        <v>64</v>
      </c>
      <c r="K26" s="35">
        <v>35307</v>
      </c>
      <c r="L26" s="35"/>
      <c r="M26" s="35"/>
      <c r="N26" s="35"/>
      <c r="O26" s="35"/>
      <c r="P26" s="35"/>
      <c r="Q26" s="36"/>
      <c r="R26" s="36">
        <f t="shared" si="2"/>
        <v>0.44</v>
      </c>
      <c r="S26" s="39">
        <f t="shared" si="0"/>
        <v>0.44</v>
      </c>
      <c r="T26" s="36">
        <v>1.75</v>
      </c>
    </row>
    <row r="27" spans="1:20" x14ac:dyDescent="0.25">
      <c r="A27" s="30">
        <f t="shared" si="1"/>
        <v>17</v>
      </c>
      <c r="B27" s="32"/>
      <c r="C27" s="32" t="s">
        <v>1327</v>
      </c>
      <c r="D27" s="102">
        <v>103</v>
      </c>
      <c r="E27" s="102"/>
      <c r="F27" s="33">
        <v>0.13</v>
      </c>
      <c r="G27" s="32" t="s">
        <v>1328</v>
      </c>
      <c r="H27" s="32">
        <v>1</v>
      </c>
      <c r="I27" s="89">
        <v>4</v>
      </c>
      <c r="J27" s="35" t="s">
        <v>57</v>
      </c>
      <c r="K27" s="35">
        <v>35283</v>
      </c>
      <c r="L27" s="35"/>
      <c r="M27" s="35"/>
      <c r="N27" s="35"/>
      <c r="O27" s="35"/>
      <c r="P27" s="35"/>
      <c r="Q27" s="36"/>
      <c r="R27" s="36">
        <f t="shared" si="2"/>
        <v>0.52</v>
      </c>
      <c r="S27" s="39">
        <f t="shared" si="0"/>
        <v>0.52</v>
      </c>
      <c r="T27" s="36">
        <v>1.75</v>
      </c>
    </row>
    <row r="28" spans="1:20" x14ac:dyDescent="0.25">
      <c r="A28" s="30">
        <f t="shared" si="1"/>
        <v>18</v>
      </c>
      <c r="B28" s="32"/>
      <c r="C28" s="32" t="s">
        <v>1327</v>
      </c>
      <c r="D28" s="102">
        <v>104</v>
      </c>
      <c r="E28" s="102"/>
      <c r="F28" s="33">
        <v>0.17</v>
      </c>
      <c r="G28" s="32" t="s">
        <v>1328</v>
      </c>
      <c r="H28" s="32">
        <v>1</v>
      </c>
      <c r="I28" s="89">
        <v>4</v>
      </c>
      <c r="J28" s="35" t="s">
        <v>57</v>
      </c>
      <c r="K28" s="35">
        <v>35306</v>
      </c>
      <c r="L28" s="35"/>
      <c r="M28" s="35"/>
      <c r="N28" s="35"/>
      <c r="O28" s="35"/>
      <c r="P28" s="35"/>
      <c r="Q28" s="36"/>
      <c r="R28" s="36">
        <f t="shared" si="2"/>
        <v>0.68</v>
      </c>
      <c r="S28" s="39">
        <f t="shared" si="0"/>
        <v>0.68</v>
      </c>
      <c r="T28" s="36">
        <v>22.5</v>
      </c>
    </row>
    <row r="29" spans="1:20" x14ac:dyDescent="0.25">
      <c r="A29" s="30">
        <f t="shared" si="1"/>
        <v>19</v>
      </c>
      <c r="B29" s="32"/>
      <c r="C29" s="32"/>
      <c r="D29" s="102"/>
      <c r="E29" s="102"/>
      <c r="F29" s="33"/>
      <c r="G29" s="33"/>
      <c r="H29" s="33"/>
      <c r="I29" s="35"/>
      <c r="J29" s="35"/>
      <c r="K29" s="35"/>
      <c r="L29" s="35"/>
      <c r="M29" s="35"/>
      <c r="N29" s="35"/>
      <c r="O29" s="35"/>
      <c r="P29" s="35"/>
      <c r="Q29" s="36"/>
      <c r="R29" s="36" t="str">
        <f t="shared" si="2"/>
        <v xml:space="preserve"> </v>
      </c>
      <c r="S29" s="39" t="str">
        <f t="shared" si="0"/>
        <v xml:space="preserve"> </v>
      </c>
      <c r="T29" s="36"/>
    </row>
    <row r="30" spans="1:20" x14ac:dyDescent="0.25">
      <c r="A30" s="30">
        <f t="shared" si="1"/>
        <v>20</v>
      </c>
      <c r="B30" s="32"/>
      <c r="C30" s="32"/>
      <c r="D30" s="102"/>
      <c r="E30" s="102"/>
      <c r="F30" s="33"/>
      <c r="G30" s="33"/>
      <c r="H30" s="33"/>
      <c r="I30" s="35"/>
      <c r="J30" s="35"/>
      <c r="K30" s="35"/>
      <c r="L30" s="35"/>
      <c r="M30" s="35"/>
      <c r="N30" s="35"/>
      <c r="O30" s="35"/>
      <c r="P30" s="35"/>
      <c r="Q30" s="36"/>
      <c r="R30" s="36" t="str">
        <f t="shared" si="2"/>
        <v xml:space="preserve"> </v>
      </c>
      <c r="S30" s="39" t="str">
        <f t="shared" si="0"/>
        <v xml:space="preserve"> </v>
      </c>
      <c r="T30" s="36"/>
    </row>
    <row r="31" spans="1:20" x14ac:dyDescent="0.25">
      <c r="A31" s="30">
        <f t="shared" si="1"/>
        <v>21</v>
      </c>
      <c r="B31" s="32"/>
      <c r="C31" s="32"/>
      <c r="D31" s="102"/>
      <c r="E31" s="102"/>
      <c r="F31" s="33"/>
      <c r="G31" s="33"/>
      <c r="H31" s="33"/>
      <c r="I31" s="35"/>
      <c r="J31" s="35"/>
      <c r="K31" s="35"/>
      <c r="L31" s="35"/>
      <c r="M31" s="35"/>
      <c r="N31" s="35"/>
      <c r="O31" s="35"/>
      <c r="P31" s="35"/>
      <c r="Q31" s="36"/>
      <c r="R31" s="36" t="str">
        <f t="shared" si="2"/>
        <v xml:space="preserve"> </v>
      </c>
      <c r="S31" s="39" t="str">
        <f t="shared" si="0"/>
        <v xml:space="preserve"> </v>
      </c>
      <c r="T31" s="36"/>
    </row>
    <row r="32" spans="1:20" x14ac:dyDescent="0.25">
      <c r="A32" s="30">
        <f t="shared" si="1"/>
        <v>22</v>
      </c>
      <c r="B32" s="32"/>
      <c r="C32" s="32"/>
      <c r="D32" s="102"/>
      <c r="E32" s="102"/>
      <c r="F32" s="33"/>
      <c r="G32" s="33"/>
      <c r="H32" s="33"/>
      <c r="I32" s="35"/>
      <c r="J32" s="35"/>
      <c r="K32" s="35"/>
      <c r="L32" s="35"/>
      <c r="M32" s="35"/>
      <c r="N32" s="35"/>
      <c r="O32" s="35"/>
      <c r="P32" s="35"/>
      <c r="Q32" s="36"/>
      <c r="R32" s="36" t="str">
        <f t="shared" si="2"/>
        <v xml:space="preserve"> </v>
      </c>
      <c r="S32" s="39" t="str">
        <f t="shared" si="0"/>
        <v xml:space="preserve"> </v>
      </c>
      <c r="T32" s="36"/>
    </row>
    <row r="33" spans="1:20" x14ac:dyDescent="0.25">
      <c r="A33" s="30">
        <f t="shared" si="1"/>
        <v>23</v>
      </c>
      <c r="B33" s="32"/>
      <c r="C33" s="32"/>
      <c r="D33" s="102"/>
      <c r="E33" s="102"/>
      <c r="F33" s="33"/>
      <c r="G33" s="33"/>
      <c r="H33" s="33"/>
      <c r="I33" s="35"/>
      <c r="J33" s="35"/>
      <c r="K33" s="35"/>
      <c r="L33" s="35"/>
      <c r="M33" s="35"/>
      <c r="N33" s="35"/>
      <c r="O33" s="35"/>
      <c r="P33" s="35"/>
      <c r="Q33" s="36"/>
      <c r="R33" s="36" t="str">
        <f t="shared" si="2"/>
        <v xml:space="preserve"> </v>
      </c>
      <c r="S33" s="39" t="str">
        <f t="shared" si="0"/>
        <v xml:space="preserve"> </v>
      </c>
      <c r="T33" s="36"/>
    </row>
    <row r="34" spans="1:20" x14ac:dyDescent="0.25">
      <c r="A34" s="30">
        <f t="shared" si="1"/>
        <v>24</v>
      </c>
      <c r="B34" s="32"/>
      <c r="C34" s="32"/>
      <c r="D34" s="102"/>
      <c r="E34" s="102"/>
      <c r="F34" s="33"/>
      <c r="G34" s="33"/>
      <c r="H34" s="33"/>
      <c r="I34" s="35"/>
      <c r="J34" s="35"/>
      <c r="K34" s="35"/>
      <c r="L34" s="35"/>
      <c r="M34" s="35"/>
      <c r="N34" s="35"/>
      <c r="O34" s="35"/>
      <c r="P34" s="35"/>
      <c r="Q34" s="36"/>
      <c r="R34" s="36" t="str">
        <f t="shared" si="2"/>
        <v xml:space="preserve"> </v>
      </c>
      <c r="S34" s="39" t="str">
        <f t="shared" si="0"/>
        <v xml:space="preserve"> </v>
      </c>
      <c r="T34" s="36"/>
    </row>
    <row r="35" spans="1:20" x14ac:dyDescent="0.25">
      <c r="A35" s="30">
        <f t="shared" si="1"/>
        <v>25</v>
      </c>
      <c r="B35" s="32"/>
      <c r="C35" s="32"/>
      <c r="D35" s="102"/>
      <c r="E35" s="102"/>
      <c r="F35" s="33"/>
      <c r="G35" s="33"/>
      <c r="H35" s="33"/>
      <c r="I35" s="35"/>
      <c r="J35" s="35"/>
      <c r="K35" s="35"/>
      <c r="L35" s="35"/>
      <c r="M35" s="35"/>
      <c r="N35" s="35"/>
      <c r="O35" s="35"/>
      <c r="P35" s="35"/>
      <c r="Q35" s="36"/>
      <c r="R35" s="36" t="str">
        <f t="shared" si="2"/>
        <v xml:space="preserve"> </v>
      </c>
      <c r="S35" s="39" t="str">
        <f t="shared" si="0"/>
        <v xml:space="preserve"> </v>
      </c>
      <c r="T35" s="36"/>
    </row>
    <row r="36" spans="1:20" x14ac:dyDescent="0.25">
      <c r="A36" s="30">
        <f t="shared" si="1"/>
        <v>26</v>
      </c>
      <c r="B36" s="32"/>
      <c r="C36" s="32"/>
      <c r="D36" s="102"/>
      <c r="E36" s="102"/>
      <c r="F36" s="33"/>
      <c r="G36" s="33"/>
      <c r="H36" s="33"/>
      <c r="I36" s="35"/>
      <c r="J36" s="35"/>
      <c r="K36" s="35"/>
      <c r="L36" s="35"/>
      <c r="M36" s="35"/>
      <c r="N36" s="35"/>
      <c r="O36" s="35"/>
      <c r="P36" s="35"/>
      <c r="Q36" s="36"/>
      <c r="R36" s="36" t="str">
        <f t="shared" si="2"/>
        <v xml:space="preserve"> </v>
      </c>
      <c r="S36" s="39" t="str">
        <f t="shared" si="0"/>
        <v xml:space="preserve"> </v>
      </c>
      <c r="T36" s="36"/>
    </row>
    <row r="37" spans="1:20" x14ac:dyDescent="0.25">
      <c r="A37" s="30">
        <f t="shared" si="1"/>
        <v>27</v>
      </c>
      <c r="B37" s="32"/>
      <c r="C37" s="32"/>
      <c r="D37" s="102"/>
      <c r="E37" s="102"/>
      <c r="F37" s="33"/>
      <c r="G37" s="33"/>
      <c r="H37" s="33"/>
      <c r="I37" s="35"/>
      <c r="J37" s="35"/>
      <c r="K37" s="35"/>
      <c r="L37" s="35"/>
      <c r="M37" s="35"/>
      <c r="N37" s="35"/>
      <c r="O37" s="35"/>
      <c r="P37" s="35"/>
      <c r="Q37" s="36"/>
      <c r="R37" s="36" t="str">
        <f t="shared" si="2"/>
        <v xml:space="preserve"> </v>
      </c>
      <c r="S37" s="39" t="str">
        <f t="shared" si="0"/>
        <v xml:space="preserve"> </v>
      </c>
      <c r="T37" s="36"/>
    </row>
    <row r="38" spans="1:20" x14ac:dyDescent="0.25">
      <c r="A38" s="30">
        <f t="shared" si="1"/>
        <v>28</v>
      </c>
      <c r="B38" s="32"/>
      <c r="C38" s="32"/>
      <c r="D38" s="102"/>
      <c r="E38" s="102"/>
      <c r="F38" s="33"/>
      <c r="G38" s="33"/>
      <c r="H38" s="33"/>
      <c r="I38" s="35"/>
      <c r="J38" s="35"/>
      <c r="K38" s="35"/>
      <c r="L38" s="35"/>
      <c r="M38" s="35"/>
      <c r="N38" s="35"/>
      <c r="O38" s="35"/>
      <c r="P38" s="35"/>
      <c r="Q38" s="36"/>
      <c r="R38" s="36" t="str">
        <f t="shared" si="2"/>
        <v xml:space="preserve"> </v>
      </c>
      <c r="S38" s="39" t="str">
        <f t="shared" si="0"/>
        <v xml:space="preserve"> </v>
      </c>
      <c r="T38" s="36"/>
    </row>
    <row r="39" spans="1:20" x14ac:dyDescent="0.25">
      <c r="A39" s="30">
        <f t="shared" si="1"/>
        <v>29</v>
      </c>
      <c r="B39" s="32"/>
      <c r="C39" s="32"/>
      <c r="D39" s="102"/>
      <c r="E39" s="102"/>
      <c r="F39" s="33"/>
      <c r="G39" s="33"/>
      <c r="H39" s="33"/>
      <c r="I39" s="35"/>
      <c r="J39" s="35"/>
      <c r="K39" s="35"/>
      <c r="L39" s="35"/>
      <c r="M39" s="35"/>
      <c r="N39" s="35"/>
      <c r="O39" s="35"/>
      <c r="P39" s="35"/>
      <c r="Q39" s="36"/>
      <c r="R39" s="36" t="str">
        <f t="shared" si="2"/>
        <v xml:space="preserve"> </v>
      </c>
      <c r="S39" s="39" t="str">
        <f t="shared" si="0"/>
        <v xml:space="preserve"> </v>
      </c>
      <c r="T39" s="36"/>
    </row>
    <row r="40" spans="1:20" x14ac:dyDescent="0.25">
      <c r="A40" s="30">
        <f t="shared" si="1"/>
        <v>30</v>
      </c>
      <c r="B40" s="32"/>
      <c r="C40" s="32"/>
      <c r="D40" s="102"/>
      <c r="E40" s="102"/>
      <c r="F40" s="33"/>
      <c r="G40" s="33"/>
      <c r="H40" s="33"/>
      <c r="I40" s="35"/>
      <c r="J40" s="35"/>
      <c r="K40" s="35"/>
      <c r="L40" s="35"/>
      <c r="M40" s="35"/>
      <c r="N40" s="35"/>
      <c r="O40" s="35"/>
      <c r="P40" s="35"/>
      <c r="Q40" s="36"/>
      <c r="R40" s="36" t="str">
        <f t="shared" si="2"/>
        <v xml:space="preserve"> </v>
      </c>
      <c r="S40" s="39" t="str">
        <f t="shared" si="0"/>
        <v xml:space="preserve"> </v>
      </c>
      <c r="T40" s="36"/>
    </row>
    <row r="41" spans="1:20" x14ac:dyDescent="0.25">
      <c r="A41" s="30">
        <f t="shared" si="1"/>
        <v>31</v>
      </c>
      <c r="B41" s="32"/>
      <c r="C41" s="32"/>
      <c r="D41" s="102"/>
      <c r="E41" s="102"/>
      <c r="F41" s="33"/>
      <c r="G41" s="33"/>
      <c r="H41" s="33"/>
      <c r="I41" s="35"/>
      <c r="J41" s="35"/>
      <c r="K41" s="35"/>
      <c r="L41" s="35"/>
      <c r="M41" s="35"/>
      <c r="N41" s="35"/>
      <c r="O41" s="35"/>
      <c r="P41" s="35"/>
      <c r="Q41" s="36"/>
      <c r="R41" s="36" t="str">
        <f t="shared" si="2"/>
        <v xml:space="preserve"> </v>
      </c>
      <c r="S41" s="39" t="str">
        <f t="shared" si="0"/>
        <v xml:space="preserve"> </v>
      </c>
      <c r="T41" s="36"/>
    </row>
    <row r="42" spans="1:20" x14ac:dyDescent="0.25">
      <c r="A42" s="30">
        <f t="shared" si="1"/>
        <v>32</v>
      </c>
      <c r="B42" s="32"/>
      <c r="C42" s="32"/>
      <c r="D42" s="102"/>
      <c r="E42" s="102"/>
      <c r="F42" s="33"/>
      <c r="G42" s="33"/>
      <c r="H42" s="33"/>
      <c r="I42" s="35"/>
      <c r="J42" s="35"/>
      <c r="K42" s="35"/>
      <c r="L42" s="35"/>
      <c r="M42" s="35"/>
      <c r="N42" s="35"/>
      <c r="O42" s="35"/>
      <c r="P42" s="35"/>
      <c r="Q42" s="36"/>
      <c r="R42" s="36" t="str">
        <f t="shared" si="2"/>
        <v xml:space="preserve"> </v>
      </c>
      <c r="S42" s="39" t="str">
        <f t="shared" si="0"/>
        <v xml:space="preserve"> </v>
      </c>
      <c r="T42" s="36"/>
    </row>
    <row r="43" spans="1:20" x14ac:dyDescent="0.25">
      <c r="A43" s="30">
        <f t="shared" si="1"/>
        <v>33</v>
      </c>
      <c r="B43" s="32"/>
      <c r="C43" s="32"/>
      <c r="D43" s="102"/>
      <c r="E43" s="102"/>
      <c r="F43" s="33"/>
      <c r="G43" s="33"/>
      <c r="H43" s="33"/>
      <c r="I43" s="35"/>
      <c r="J43" s="35"/>
      <c r="K43" s="35"/>
      <c r="L43" s="35"/>
      <c r="M43" s="35"/>
      <c r="N43" s="35"/>
      <c r="O43" s="35"/>
      <c r="P43" s="35"/>
      <c r="Q43" s="36"/>
      <c r="R43" s="36" t="str">
        <f t="shared" si="2"/>
        <v xml:space="preserve"> </v>
      </c>
      <c r="S43" s="39" t="str">
        <f t="shared" si="0"/>
        <v xml:space="preserve"> </v>
      </c>
      <c r="T43" s="36"/>
    </row>
    <row r="44" spans="1:20" x14ac:dyDescent="0.25">
      <c r="A44" s="30">
        <f t="shared" si="1"/>
        <v>34</v>
      </c>
      <c r="B44" s="32"/>
      <c r="C44" s="32"/>
      <c r="D44" s="102"/>
      <c r="E44" s="102"/>
      <c r="F44" s="33"/>
      <c r="G44" s="33"/>
      <c r="H44" s="33"/>
      <c r="I44" s="35"/>
      <c r="J44" s="35"/>
      <c r="K44" s="35"/>
      <c r="L44" s="35"/>
      <c r="M44" s="35"/>
      <c r="N44" s="35"/>
      <c r="O44" s="35"/>
      <c r="P44" s="35"/>
      <c r="Q44" s="36"/>
      <c r="R44" s="36" t="str">
        <f t="shared" si="2"/>
        <v xml:space="preserve"> </v>
      </c>
      <c r="S44" s="39" t="str">
        <f t="shared" si="0"/>
        <v xml:space="preserve"> </v>
      </c>
      <c r="T44" s="36"/>
    </row>
    <row r="45" spans="1:20" x14ac:dyDescent="0.25">
      <c r="A45" s="30">
        <f t="shared" si="1"/>
        <v>35</v>
      </c>
      <c r="B45" s="32"/>
      <c r="C45" s="32"/>
      <c r="D45" s="102"/>
      <c r="E45" s="102"/>
      <c r="F45" s="33"/>
      <c r="G45" s="33"/>
      <c r="H45" s="33"/>
      <c r="I45" s="35"/>
      <c r="J45" s="35"/>
      <c r="K45" s="35"/>
      <c r="L45" s="35"/>
      <c r="M45" s="35"/>
      <c r="N45" s="35"/>
      <c r="O45" s="35"/>
      <c r="P45" s="35"/>
      <c r="Q45" s="36"/>
      <c r="R45" s="36" t="str">
        <f t="shared" si="2"/>
        <v xml:space="preserve"> </v>
      </c>
      <c r="S45" s="39" t="str">
        <f t="shared" si="0"/>
        <v xml:space="preserve"> </v>
      </c>
      <c r="T45" s="36"/>
    </row>
    <row r="46" spans="1:20" x14ac:dyDescent="0.25">
      <c r="A46" s="30">
        <f t="shared" si="1"/>
        <v>36</v>
      </c>
      <c r="B46" s="32"/>
      <c r="C46" s="32"/>
      <c r="D46" s="102"/>
      <c r="E46" s="102"/>
      <c r="F46" s="33"/>
      <c r="G46" s="33"/>
      <c r="H46" s="33"/>
      <c r="I46" s="35"/>
      <c r="J46" s="35"/>
      <c r="K46" s="35"/>
      <c r="L46" s="35"/>
      <c r="M46" s="35"/>
      <c r="N46" s="35"/>
      <c r="O46" s="35"/>
      <c r="P46" s="35"/>
      <c r="Q46" s="36"/>
      <c r="R46" s="36" t="str">
        <f t="shared" si="2"/>
        <v xml:space="preserve"> </v>
      </c>
      <c r="S46" s="39" t="str">
        <f t="shared" si="0"/>
        <v xml:space="preserve"> </v>
      </c>
      <c r="T46" s="36"/>
    </row>
    <row r="47" spans="1:20" x14ac:dyDescent="0.25">
      <c r="A47" s="30">
        <f t="shared" si="1"/>
        <v>37</v>
      </c>
      <c r="B47" s="32"/>
      <c r="C47" s="32"/>
      <c r="D47" s="102"/>
      <c r="E47" s="102"/>
      <c r="F47" s="33"/>
      <c r="G47" s="33"/>
      <c r="H47" s="33"/>
      <c r="I47" s="35"/>
      <c r="J47" s="35"/>
      <c r="K47" s="35"/>
      <c r="L47" s="35"/>
      <c r="M47" s="35"/>
      <c r="N47" s="35"/>
      <c r="O47" s="35"/>
      <c r="P47" s="35"/>
      <c r="Q47" s="36"/>
      <c r="R47" s="36" t="str">
        <f t="shared" si="2"/>
        <v xml:space="preserve"> </v>
      </c>
      <c r="S47" s="39" t="str">
        <f t="shared" si="0"/>
        <v xml:space="preserve"> </v>
      </c>
      <c r="T47" s="36"/>
    </row>
    <row r="48" spans="1:20" x14ac:dyDescent="0.25">
      <c r="A48" s="30">
        <f t="shared" si="1"/>
        <v>38</v>
      </c>
      <c r="B48" s="32"/>
      <c r="C48" s="32"/>
      <c r="D48" s="102"/>
      <c r="E48" s="102"/>
      <c r="F48" s="33"/>
      <c r="G48" s="33"/>
      <c r="H48" s="33"/>
      <c r="I48" s="35"/>
      <c r="J48" s="35"/>
      <c r="K48" s="35"/>
      <c r="L48" s="35"/>
      <c r="M48" s="35"/>
      <c r="N48" s="35"/>
      <c r="O48" s="35"/>
      <c r="P48" s="35"/>
      <c r="Q48" s="36"/>
      <c r="R48" s="36" t="str">
        <f t="shared" si="2"/>
        <v xml:space="preserve"> </v>
      </c>
      <c r="S48" s="39" t="str">
        <f t="shared" si="0"/>
        <v xml:space="preserve"> </v>
      </c>
      <c r="T48" s="36"/>
    </row>
    <row r="49" spans="1:20" x14ac:dyDescent="0.25">
      <c r="A49" s="30">
        <f t="shared" si="1"/>
        <v>39</v>
      </c>
      <c r="B49" s="32"/>
      <c r="C49" s="32"/>
      <c r="D49" s="102"/>
      <c r="E49" s="102"/>
      <c r="F49" s="33"/>
      <c r="G49" s="33"/>
      <c r="H49" s="33"/>
      <c r="I49" s="35"/>
      <c r="J49" s="35"/>
      <c r="K49" s="35"/>
      <c r="L49" s="35"/>
      <c r="M49" s="35"/>
      <c r="N49" s="35"/>
      <c r="O49" s="35"/>
      <c r="P49" s="35"/>
      <c r="Q49" s="36"/>
      <c r="R49" s="36" t="str">
        <f t="shared" si="2"/>
        <v xml:space="preserve"> </v>
      </c>
      <c r="S49" s="39" t="str">
        <f t="shared" si="0"/>
        <v xml:space="preserve"> </v>
      </c>
      <c r="T49" s="36"/>
    </row>
    <row r="50" spans="1:20" x14ac:dyDescent="0.25">
      <c r="A50" s="30">
        <f t="shared" si="1"/>
        <v>40</v>
      </c>
      <c r="B50" s="32"/>
      <c r="C50" s="32"/>
      <c r="D50" s="102"/>
      <c r="E50" s="102"/>
      <c r="F50" s="33"/>
      <c r="G50" s="33"/>
      <c r="H50" s="33"/>
      <c r="I50" s="35"/>
      <c r="J50" s="35"/>
      <c r="K50" s="35"/>
      <c r="L50" s="35"/>
      <c r="M50" s="35"/>
      <c r="N50" s="35"/>
      <c r="O50" s="35"/>
      <c r="P50" s="35"/>
      <c r="Q50" s="36"/>
      <c r="R50" s="36" t="str">
        <f t="shared" si="2"/>
        <v xml:space="preserve"> </v>
      </c>
      <c r="S50" s="39" t="str">
        <f t="shared" si="0"/>
        <v xml:space="preserve"> </v>
      </c>
      <c r="T50" s="36"/>
    </row>
    <row r="51" spans="1:20" x14ac:dyDescent="0.25">
      <c r="A51" s="30">
        <f t="shared" si="1"/>
        <v>41</v>
      </c>
      <c r="B51" s="32"/>
      <c r="C51" s="32"/>
      <c r="D51" s="102"/>
      <c r="E51" s="102"/>
      <c r="F51" s="33"/>
      <c r="G51" s="33"/>
      <c r="H51" s="33"/>
      <c r="I51" s="35"/>
      <c r="J51" s="35"/>
      <c r="K51" s="35"/>
      <c r="L51" s="35"/>
      <c r="M51" s="35"/>
      <c r="N51" s="35"/>
      <c r="O51" s="35"/>
      <c r="P51" s="35"/>
      <c r="Q51" s="36"/>
      <c r="R51" s="36" t="str">
        <f t="shared" si="2"/>
        <v xml:space="preserve"> </v>
      </c>
      <c r="S51" s="39" t="str">
        <f t="shared" si="0"/>
        <v xml:space="preserve"> </v>
      </c>
      <c r="T51" s="36"/>
    </row>
    <row r="52" spans="1:20" x14ac:dyDescent="0.25">
      <c r="A52" s="30">
        <f t="shared" si="1"/>
        <v>42</v>
      </c>
      <c r="B52" s="32"/>
      <c r="C52" s="32"/>
      <c r="D52" s="102"/>
      <c r="E52" s="102"/>
      <c r="F52" s="33"/>
      <c r="G52" s="33"/>
      <c r="H52" s="33"/>
      <c r="I52" s="35"/>
      <c r="J52" s="35"/>
      <c r="K52" s="35"/>
      <c r="L52" s="35"/>
      <c r="M52" s="35"/>
      <c r="N52" s="35"/>
      <c r="O52" s="35"/>
      <c r="P52" s="35"/>
      <c r="Q52" s="36"/>
      <c r="R52" s="36" t="str">
        <f t="shared" si="2"/>
        <v xml:space="preserve"> </v>
      </c>
      <c r="S52" s="39" t="str">
        <f t="shared" si="0"/>
        <v xml:space="preserve"> </v>
      </c>
      <c r="T52" s="36"/>
    </row>
    <row r="53" spans="1:20" x14ac:dyDescent="0.25">
      <c r="A53" s="30">
        <f t="shared" si="1"/>
        <v>43</v>
      </c>
      <c r="B53" s="32"/>
      <c r="C53" s="32"/>
      <c r="D53" s="102"/>
      <c r="E53" s="102"/>
      <c r="F53" s="33"/>
      <c r="G53" s="33"/>
      <c r="H53" s="33"/>
      <c r="I53" s="35"/>
      <c r="J53" s="35"/>
      <c r="K53" s="35"/>
      <c r="L53" s="35"/>
      <c r="M53" s="35"/>
      <c r="N53" s="35"/>
      <c r="O53" s="35"/>
      <c r="P53" s="35"/>
      <c r="Q53" s="36"/>
      <c r="R53" s="36" t="str">
        <f t="shared" si="2"/>
        <v xml:space="preserve"> </v>
      </c>
      <c r="S53" s="39" t="str">
        <f t="shared" si="0"/>
        <v xml:space="preserve"> </v>
      </c>
      <c r="T53" s="36"/>
    </row>
    <row r="54" spans="1:20" x14ac:dyDescent="0.25">
      <c r="A54" s="30">
        <f t="shared" si="1"/>
        <v>44</v>
      </c>
      <c r="B54" s="32"/>
      <c r="C54" s="32"/>
      <c r="D54" s="102"/>
      <c r="E54" s="102"/>
      <c r="F54" s="33"/>
      <c r="G54" s="33"/>
      <c r="H54" s="33"/>
      <c r="I54" s="35"/>
      <c r="J54" s="35"/>
      <c r="K54" s="35"/>
      <c r="L54" s="35"/>
      <c r="M54" s="35"/>
      <c r="N54" s="35"/>
      <c r="O54" s="35"/>
      <c r="P54" s="35"/>
      <c r="Q54" s="36"/>
      <c r="R54" s="36" t="str">
        <f t="shared" si="2"/>
        <v xml:space="preserve"> </v>
      </c>
      <c r="S54" s="39" t="str">
        <f t="shared" si="0"/>
        <v xml:space="preserve"> </v>
      </c>
      <c r="T54" s="36"/>
    </row>
    <row r="55" spans="1:20" x14ac:dyDescent="0.25">
      <c r="A55" s="30">
        <f t="shared" si="1"/>
        <v>45</v>
      </c>
      <c r="B55" s="32"/>
      <c r="C55" s="32"/>
      <c r="D55" s="102"/>
      <c r="E55" s="102"/>
      <c r="F55" s="33"/>
      <c r="G55" s="33"/>
      <c r="H55" s="33"/>
      <c r="I55" s="35"/>
      <c r="J55" s="35"/>
      <c r="K55" s="35"/>
      <c r="L55" s="35"/>
      <c r="M55" s="35"/>
      <c r="N55" s="35"/>
      <c r="O55" s="35"/>
      <c r="P55" s="35"/>
      <c r="Q55" s="36"/>
      <c r="R55" s="36" t="str">
        <f t="shared" si="2"/>
        <v xml:space="preserve"> </v>
      </c>
      <c r="S55" s="39" t="str">
        <f t="shared" si="0"/>
        <v xml:space="preserve"> </v>
      </c>
      <c r="T55" s="36"/>
    </row>
    <row r="56" spans="1:20" x14ac:dyDescent="0.25">
      <c r="A56" s="30">
        <f t="shared" si="1"/>
        <v>46</v>
      </c>
      <c r="B56" s="32"/>
      <c r="C56" s="32"/>
      <c r="D56" s="102"/>
      <c r="E56" s="102"/>
      <c r="F56" s="33"/>
      <c r="G56" s="33"/>
      <c r="H56" s="33"/>
      <c r="I56" s="35"/>
      <c r="J56" s="35"/>
      <c r="K56" s="35"/>
      <c r="L56" s="35"/>
      <c r="M56" s="35"/>
      <c r="N56" s="35"/>
      <c r="O56" s="35"/>
      <c r="P56" s="35"/>
      <c r="Q56" s="36"/>
      <c r="R56" s="36" t="str">
        <f t="shared" si="2"/>
        <v xml:space="preserve"> </v>
      </c>
      <c r="S56" s="39" t="str">
        <f t="shared" si="0"/>
        <v xml:space="preserve"> </v>
      </c>
      <c r="T56" s="36"/>
    </row>
    <row r="57" spans="1:20" x14ac:dyDescent="0.25">
      <c r="A57" s="30">
        <f t="shared" si="1"/>
        <v>47</v>
      </c>
      <c r="B57" s="32"/>
      <c r="C57" s="32"/>
      <c r="D57" s="102"/>
      <c r="E57" s="102"/>
      <c r="F57" s="33"/>
      <c r="G57" s="33"/>
      <c r="H57" s="33"/>
      <c r="I57" s="35"/>
      <c r="J57" s="35"/>
      <c r="K57" s="35"/>
      <c r="L57" s="35"/>
      <c r="M57" s="35"/>
      <c r="N57" s="35"/>
      <c r="O57" s="35"/>
      <c r="P57" s="35"/>
      <c r="Q57" s="36"/>
      <c r="R57" s="36" t="str">
        <f t="shared" si="2"/>
        <v xml:space="preserve"> </v>
      </c>
      <c r="S57" s="39" t="str">
        <f t="shared" si="0"/>
        <v xml:space="preserve"> </v>
      </c>
      <c r="T57" s="36"/>
    </row>
    <row r="58" spans="1:20" x14ac:dyDescent="0.25">
      <c r="A58" s="30">
        <f t="shared" si="1"/>
        <v>48</v>
      </c>
      <c r="B58" s="32"/>
      <c r="C58" s="32"/>
      <c r="D58" s="102"/>
      <c r="E58" s="102"/>
      <c r="F58" s="33"/>
      <c r="G58" s="33"/>
      <c r="H58" s="33"/>
      <c r="I58" s="35"/>
      <c r="J58" s="35"/>
      <c r="K58" s="35"/>
      <c r="L58" s="35"/>
      <c r="M58" s="35"/>
      <c r="N58" s="35"/>
      <c r="O58" s="35"/>
      <c r="P58" s="35"/>
      <c r="Q58" s="36"/>
      <c r="R58" s="36" t="str">
        <f t="shared" si="2"/>
        <v xml:space="preserve"> </v>
      </c>
      <c r="S58" s="39" t="str">
        <f t="shared" si="0"/>
        <v xml:space="preserve"> </v>
      </c>
      <c r="T58" s="36"/>
    </row>
    <row r="59" spans="1:20" x14ac:dyDescent="0.25">
      <c r="A59" s="30">
        <f t="shared" si="1"/>
        <v>49</v>
      </c>
      <c r="B59" s="32"/>
      <c r="C59" s="32"/>
      <c r="D59" s="102"/>
      <c r="E59" s="102"/>
      <c r="F59" s="33"/>
      <c r="G59" s="33"/>
      <c r="H59" s="33"/>
      <c r="I59" s="35"/>
      <c r="J59" s="35"/>
      <c r="K59" s="35"/>
      <c r="L59" s="35"/>
      <c r="M59" s="35"/>
      <c r="N59" s="35"/>
      <c r="O59" s="35"/>
      <c r="P59" s="35"/>
      <c r="Q59" s="36"/>
      <c r="R59" s="36" t="str">
        <f t="shared" si="2"/>
        <v xml:space="preserve"> </v>
      </c>
      <c r="S59" s="39" t="str">
        <f t="shared" si="0"/>
        <v xml:space="preserve"> </v>
      </c>
      <c r="T59" s="36"/>
    </row>
    <row r="60" spans="1:20" x14ac:dyDescent="0.25">
      <c r="A60" s="30">
        <f t="shared" si="1"/>
        <v>50</v>
      </c>
      <c r="B60" s="31" t="s">
        <v>42</v>
      </c>
      <c r="C60" s="32"/>
      <c r="D60" s="102"/>
      <c r="E60" s="102"/>
      <c r="F60" s="33"/>
      <c r="G60" s="33"/>
      <c r="H60" s="33"/>
      <c r="I60" s="35"/>
      <c r="J60" s="35"/>
      <c r="K60" s="35"/>
      <c r="L60" s="35"/>
      <c r="M60" s="35"/>
      <c r="N60" s="35"/>
      <c r="O60" s="35"/>
      <c r="P60" s="35"/>
      <c r="Q60" s="36"/>
      <c r="R60" s="36" t="str">
        <f t="shared" si="2"/>
        <v xml:space="preserve"> </v>
      </c>
      <c r="S60" s="39" t="str">
        <f t="shared" si="0"/>
        <v xml:space="preserve"> </v>
      </c>
      <c r="T60" s="36"/>
    </row>
    <row r="61" spans="1:20" x14ac:dyDescent="0.25">
      <c r="A61" s="30">
        <f t="shared" si="1"/>
        <v>51</v>
      </c>
      <c r="B61" s="32"/>
      <c r="C61" s="32"/>
      <c r="D61" s="102"/>
      <c r="E61" s="102"/>
      <c r="F61" s="33"/>
      <c r="G61" s="33"/>
      <c r="H61" s="33"/>
      <c r="I61" s="35"/>
      <c r="J61" s="35"/>
      <c r="K61" s="35"/>
      <c r="L61" s="35"/>
      <c r="M61" s="35"/>
      <c r="N61" s="35"/>
      <c r="O61" s="35"/>
      <c r="P61" s="35"/>
      <c r="Q61" s="36"/>
      <c r="R61" s="36" t="str">
        <f t="shared" si="2"/>
        <v xml:space="preserve"> </v>
      </c>
      <c r="S61" s="39" t="str">
        <f t="shared" si="0"/>
        <v xml:space="preserve"> </v>
      </c>
      <c r="T61" s="36"/>
    </row>
    <row r="62" spans="1:20" x14ac:dyDescent="0.25">
      <c r="A62" s="30">
        <f t="shared" si="1"/>
        <v>52</v>
      </c>
      <c r="B62" s="32"/>
      <c r="C62" s="32"/>
      <c r="D62" s="102"/>
      <c r="E62" s="102"/>
      <c r="F62" s="33"/>
      <c r="G62" s="33"/>
      <c r="H62" s="33"/>
      <c r="I62" s="35"/>
      <c r="J62" s="35"/>
      <c r="K62" s="35"/>
      <c r="L62" s="35"/>
      <c r="M62" s="35"/>
      <c r="N62" s="35"/>
      <c r="O62" s="35"/>
      <c r="P62" s="35"/>
      <c r="Q62" s="36"/>
      <c r="R62" s="36" t="str">
        <f t="shared" si="2"/>
        <v xml:space="preserve"> </v>
      </c>
      <c r="S62" s="39" t="str">
        <f t="shared" si="0"/>
        <v xml:space="preserve"> </v>
      </c>
      <c r="T62" s="36"/>
    </row>
    <row r="63" spans="1:20" x14ac:dyDescent="0.25">
      <c r="A63" s="30">
        <f t="shared" si="1"/>
        <v>53</v>
      </c>
      <c r="B63" s="32"/>
      <c r="C63" s="32"/>
      <c r="D63" s="102"/>
      <c r="E63" s="102"/>
      <c r="F63" s="33"/>
      <c r="G63" s="33"/>
      <c r="H63" s="33"/>
      <c r="I63" s="35"/>
      <c r="J63" s="35"/>
      <c r="K63" s="35"/>
      <c r="L63" s="35"/>
      <c r="M63" s="35"/>
      <c r="N63" s="35"/>
      <c r="O63" s="35"/>
      <c r="P63" s="35"/>
      <c r="Q63" s="36"/>
      <c r="R63" s="36" t="str">
        <f t="shared" si="2"/>
        <v xml:space="preserve"> </v>
      </c>
      <c r="S63" s="39" t="str">
        <f t="shared" si="0"/>
        <v xml:space="preserve"> </v>
      </c>
      <c r="T63" s="36"/>
    </row>
    <row r="64" spans="1:20" x14ac:dyDescent="0.25">
      <c r="A64" s="30">
        <f t="shared" si="1"/>
        <v>54</v>
      </c>
      <c r="B64" s="32"/>
      <c r="C64" s="32"/>
      <c r="D64" s="102"/>
      <c r="E64" s="102"/>
      <c r="F64" s="33"/>
      <c r="G64" s="33"/>
      <c r="H64" s="33"/>
      <c r="I64" s="35"/>
      <c r="J64" s="35"/>
      <c r="K64" s="35"/>
      <c r="L64" s="35"/>
      <c r="M64" s="35"/>
      <c r="N64" s="35"/>
      <c r="O64" s="35"/>
      <c r="P64" s="35"/>
      <c r="Q64" s="36"/>
      <c r="R64" s="36" t="str">
        <f t="shared" si="2"/>
        <v xml:space="preserve"> </v>
      </c>
      <c r="S64" s="39" t="str">
        <f t="shared" si="0"/>
        <v xml:space="preserve"> </v>
      </c>
      <c r="T64" s="36"/>
    </row>
    <row r="65" spans="1:20" x14ac:dyDescent="0.25">
      <c r="A65" s="30">
        <f t="shared" si="1"/>
        <v>55</v>
      </c>
      <c r="B65" s="32"/>
      <c r="C65" s="32"/>
      <c r="D65" s="102"/>
      <c r="E65" s="102"/>
      <c r="F65" s="33"/>
      <c r="G65" s="33"/>
      <c r="H65" s="33"/>
      <c r="I65" s="35"/>
      <c r="J65" s="35"/>
      <c r="K65" s="35"/>
      <c r="L65" s="35"/>
      <c r="M65" s="35"/>
      <c r="N65" s="35"/>
      <c r="O65" s="35"/>
      <c r="P65" s="35"/>
      <c r="Q65" s="36"/>
      <c r="R65" s="36" t="str">
        <f t="shared" si="2"/>
        <v xml:space="preserve"> </v>
      </c>
      <c r="S65" s="39" t="str">
        <f t="shared" si="0"/>
        <v xml:space="preserve"> </v>
      </c>
      <c r="T65" s="36"/>
    </row>
    <row r="66" spans="1:20" x14ac:dyDescent="0.25">
      <c r="A66" s="30">
        <f t="shared" si="1"/>
        <v>56</v>
      </c>
      <c r="B66" s="32"/>
      <c r="C66" s="32"/>
      <c r="D66" s="102"/>
      <c r="E66" s="102"/>
      <c r="F66" s="33"/>
      <c r="G66" s="33"/>
      <c r="H66" s="33"/>
      <c r="I66" s="35"/>
      <c r="J66" s="35"/>
      <c r="K66" s="35"/>
      <c r="L66" s="35"/>
      <c r="M66" s="35"/>
      <c r="N66" s="35"/>
      <c r="O66" s="35"/>
      <c r="P66" s="35"/>
      <c r="Q66" s="36"/>
      <c r="R66" s="36" t="str">
        <f t="shared" si="2"/>
        <v xml:space="preserve"> </v>
      </c>
      <c r="S66" s="39" t="str">
        <f t="shared" si="0"/>
        <v xml:space="preserve"> </v>
      </c>
      <c r="T66" s="36"/>
    </row>
    <row r="67" spans="1:20" x14ac:dyDescent="0.25">
      <c r="A67" s="30">
        <f t="shared" si="1"/>
        <v>57</v>
      </c>
      <c r="B67" s="32"/>
      <c r="C67" s="32"/>
      <c r="D67" s="102"/>
      <c r="E67" s="102"/>
      <c r="F67" s="33"/>
      <c r="G67" s="33"/>
      <c r="H67" s="33"/>
      <c r="I67" s="35"/>
      <c r="J67" s="35"/>
      <c r="K67" s="35"/>
      <c r="L67" s="35"/>
      <c r="M67" s="35"/>
      <c r="N67" s="35"/>
      <c r="O67" s="35"/>
      <c r="P67" s="35"/>
      <c r="Q67" s="36"/>
      <c r="R67" s="36" t="str">
        <f t="shared" si="2"/>
        <v xml:space="preserve"> </v>
      </c>
      <c r="S67" s="39" t="str">
        <f t="shared" si="0"/>
        <v xml:space="preserve"> </v>
      </c>
      <c r="T67" s="36"/>
    </row>
    <row r="68" spans="1:20" x14ac:dyDescent="0.25">
      <c r="A68" s="30">
        <f t="shared" si="1"/>
        <v>58</v>
      </c>
      <c r="B68" s="32"/>
      <c r="C68" s="32"/>
      <c r="D68" s="102"/>
      <c r="E68" s="102"/>
      <c r="F68" s="33"/>
      <c r="G68" s="33"/>
      <c r="H68" s="33"/>
      <c r="I68" s="35"/>
      <c r="J68" s="35"/>
      <c r="K68" s="35"/>
      <c r="L68" s="35"/>
      <c r="M68" s="35"/>
      <c r="N68" s="35"/>
      <c r="O68" s="35"/>
      <c r="P68" s="35"/>
      <c r="Q68" s="36"/>
      <c r="R68" s="36" t="str">
        <f t="shared" si="2"/>
        <v xml:space="preserve"> </v>
      </c>
      <c r="S68" s="39" t="str">
        <f t="shared" si="0"/>
        <v xml:space="preserve"> </v>
      </c>
      <c r="T68" s="36"/>
    </row>
    <row r="69" spans="1:20" x14ac:dyDescent="0.25">
      <c r="A69" s="30">
        <f t="shared" si="1"/>
        <v>59</v>
      </c>
      <c r="B69" s="32"/>
      <c r="C69" s="32"/>
      <c r="D69" s="102"/>
      <c r="E69" s="102"/>
      <c r="F69" s="33"/>
      <c r="G69" s="33"/>
      <c r="H69" s="33"/>
      <c r="I69" s="35"/>
      <c r="J69" s="35"/>
      <c r="K69" s="35"/>
      <c r="L69" s="35"/>
      <c r="M69" s="35"/>
      <c r="N69" s="35"/>
      <c r="O69" s="35"/>
      <c r="P69" s="35"/>
      <c r="Q69" s="36"/>
      <c r="R69" s="36" t="str">
        <f t="shared" si="2"/>
        <v xml:space="preserve"> </v>
      </c>
      <c r="S69" s="39" t="str">
        <f t="shared" si="0"/>
        <v xml:space="preserve"> </v>
      </c>
      <c r="T69" s="36"/>
    </row>
    <row r="70" spans="1:20" x14ac:dyDescent="0.25">
      <c r="A70" s="30">
        <f t="shared" si="1"/>
        <v>60</v>
      </c>
      <c r="B70" s="32"/>
      <c r="C70" s="32"/>
      <c r="D70" s="102"/>
      <c r="E70" s="102"/>
      <c r="F70" s="33"/>
      <c r="G70" s="33"/>
      <c r="H70" s="33"/>
      <c r="I70" s="35"/>
      <c r="J70" s="35"/>
      <c r="K70" s="35"/>
      <c r="L70" s="35"/>
      <c r="M70" s="35"/>
      <c r="N70" s="35"/>
      <c r="O70" s="35"/>
      <c r="P70" s="35"/>
      <c r="Q70" s="36"/>
      <c r="R70" s="36" t="str">
        <f t="shared" si="2"/>
        <v xml:space="preserve"> </v>
      </c>
      <c r="S70" s="39" t="str">
        <f t="shared" si="0"/>
        <v xml:space="preserve"> </v>
      </c>
      <c r="T70" s="36"/>
    </row>
    <row r="71" spans="1:20" x14ac:dyDescent="0.25">
      <c r="A71" s="30">
        <f t="shared" si="1"/>
        <v>61</v>
      </c>
      <c r="B71" s="32"/>
      <c r="C71" s="32"/>
      <c r="D71" s="102"/>
      <c r="E71" s="102"/>
      <c r="F71" s="33"/>
      <c r="G71" s="33"/>
      <c r="H71" s="33"/>
      <c r="I71" s="35"/>
      <c r="J71" s="35"/>
      <c r="K71" s="35"/>
      <c r="L71" s="35"/>
      <c r="M71" s="35"/>
      <c r="N71" s="35"/>
      <c r="O71" s="35"/>
      <c r="P71" s="35"/>
      <c r="Q71" s="36"/>
      <c r="R71" s="36" t="str">
        <f t="shared" si="2"/>
        <v xml:space="preserve"> </v>
      </c>
      <c r="S71" s="39" t="str">
        <f t="shared" si="0"/>
        <v xml:space="preserve"> </v>
      </c>
      <c r="T71" s="36"/>
    </row>
    <row r="72" spans="1:20" x14ac:dyDescent="0.25">
      <c r="A72" s="30">
        <f t="shared" si="1"/>
        <v>62</v>
      </c>
      <c r="B72" s="32"/>
      <c r="C72" s="32"/>
      <c r="D72" s="102"/>
      <c r="E72" s="102"/>
      <c r="F72" s="33"/>
      <c r="G72" s="33"/>
      <c r="H72" s="33"/>
      <c r="I72" s="35"/>
      <c r="J72" s="35"/>
      <c r="K72" s="35"/>
      <c r="L72" s="35"/>
      <c r="M72" s="35"/>
      <c r="N72" s="35"/>
      <c r="O72" s="35"/>
      <c r="P72" s="35"/>
      <c r="Q72" s="36"/>
      <c r="R72" s="36" t="str">
        <f t="shared" si="2"/>
        <v xml:space="preserve"> </v>
      </c>
      <c r="S72" s="39" t="str">
        <f t="shared" si="0"/>
        <v xml:space="preserve"> </v>
      </c>
      <c r="T72" s="36"/>
    </row>
    <row r="73" spans="1:20" x14ac:dyDescent="0.25">
      <c r="A73" s="30">
        <f t="shared" si="1"/>
        <v>63</v>
      </c>
      <c r="B73" s="32"/>
      <c r="C73" s="32"/>
      <c r="D73" s="102"/>
      <c r="E73" s="102"/>
      <c r="F73" s="33"/>
      <c r="G73" s="33"/>
      <c r="H73" s="33"/>
      <c r="I73" s="35"/>
      <c r="J73" s="35"/>
      <c r="K73" s="35"/>
      <c r="L73" s="35"/>
      <c r="M73" s="35"/>
      <c r="N73" s="35"/>
      <c r="O73" s="35"/>
      <c r="P73" s="35"/>
      <c r="Q73" s="36"/>
      <c r="R73" s="36" t="str">
        <f t="shared" si="2"/>
        <v xml:space="preserve"> </v>
      </c>
      <c r="S73" s="39" t="str">
        <f t="shared" si="0"/>
        <v xml:space="preserve"> </v>
      </c>
      <c r="T73" s="36"/>
    </row>
    <row r="74" spans="1:20" x14ac:dyDescent="0.25">
      <c r="A74" s="30">
        <f t="shared" si="1"/>
        <v>64</v>
      </c>
      <c r="B74" s="32"/>
      <c r="C74" s="32"/>
      <c r="D74" s="102"/>
      <c r="E74" s="102"/>
      <c r="F74" s="33"/>
      <c r="G74" s="33"/>
      <c r="H74" s="33"/>
      <c r="I74" s="35"/>
      <c r="J74" s="35"/>
      <c r="K74" s="35"/>
      <c r="L74" s="35"/>
      <c r="M74" s="35"/>
      <c r="N74" s="35"/>
      <c r="O74" s="35"/>
      <c r="P74" s="35"/>
      <c r="Q74" s="36"/>
      <c r="R74" s="36" t="str">
        <f t="shared" si="2"/>
        <v xml:space="preserve"> </v>
      </c>
      <c r="S74" s="39" t="str">
        <f t="shared" ref="S74:S87" si="3">R74</f>
        <v xml:space="preserve"> </v>
      </c>
      <c r="T74" s="36"/>
    </row>
    <row r="75" spans="1:20" x14ac:dyDescent="0.25">
      <c r="A75" s="30">
        <f t="shared" ref="A75:A86" si="4">A74+1</f>
        <v>65</v>
      </c>
      <c r="B75" s="32"/>
      <c r="C75" s="32"/>
      <c r="D75" s="102"/>
      <c r="E75" s="102"/>
      <c r="F75" s="33"/>
      <c r="G75" s="33"/>
      <c r="H75" s="33"/>
      <c r="I75" s="35"/>
      <c r="J75" s="35"/>
      <c r="K75" s="35"/>
      <c r="L75" s="35"/>
      <c r="M75" s="35"/>
      <c r="N75" s="35"/>
      <c r="O75" s="35"/>
      <c r="P75" s="35"/>
      <c r="Q75" s="36"/>
      <c r="R75" s="36" t="str">
        <f t="shared" ref="R75:R87" si="5">IF(F75*I75&gt;0,F75*I75," ")</f>
        <v xml:space="preserve"> </v>
      </c>
      <c r="S75" s="39" t="str">
        <f t="shared" si="3"/>
        <v xml:space="preserve"> </v>
      </c>
      <c r="T75" s="36"/>
    </row>
    <row r="76" spans="1:20" x14ac:dyDescent="0.25">
      <c r="A76" s="30">
        <f t="shared" si="4"/>
        <v>66</v>
      </c>
      <c r="B76" s="32"/>
      <c r="C76" s="32"/>
      <c r="D76" s="102"/>
      <c r="E76" s="102"/>
      <c r="F76" s="33"/>
      <c r="G76" s="33"/>
      <c r="H76" s="33"/>
      <c r="I76" s="35"/>
      <c r="J76" s="35"/>
      <c r="K76" s="35"/>
      <c r="L76" s="35"/>
      <c r="M76" s="35"/>
      <c r="N76" s="35"/>
      <c r="O76" s="35"/>
      <c r="P76" s="35"/>
      <c r="Q76" s="36"/>
      <c r="R76" s="36" t="str">
        <f t="shared" si="5"/>
        <v xml:space="preserve"> </v>
      </c>
      <c r="S76" s="39" t="str">
        <f t="shared" si="3"/>
        <v xml:space="preserve"> </v>
      </c>
      <c r="T76" s="36"/>
    </row>
    <row r="77" spans="1:20" x14ac:dyDescent="0.25">
      <c r="A77" s="30">
        <f t="shared" si="4"/>
        <v>67</v>
      </c>
      <c r="B77" s="32"/>
      <c r="C77" s="32"/>
      <c r="D77" s="102"/>
      <c r="E77" s="102"/>
      <c r="F77" s="33"/>
      <c r="G77" s="33"/>
      <c r="H77" s="33"/>
      <c r="I77" s="35"/>
      <c r="J77" s="35"/>
      <c r="K77" s="35"/>
      <c r="L77" s="35"/>
      <c r="M77" s="35"/>
      <c r="N77" s="35"/>
      <c r="O77" s="35"/>
      <c r="P77" s="35"/>
      <c r="Q77" s="36"/>
      <c r="R77" s="36" t="str">
        <f t="shared" si="5"/>
        <v xml:space="preserve"> </v>
      </c>
      <c r="S77" s="39" t="str">
        <f t="shared" si="3"/>
        <v xml:space="preserve"> </v>
      </c>
      <c r="T77" s="36"/>
    </row>
    <row r="78" spans="1:20" x14ac:dyDescent="0.25">
      <c r="A78" s="30">
        <f t="shared" si="4"/>
        <v>68</v>
      </c>
      <c r="B78" s="32"/>
      <c r="C78" s="32"/>
      <c r="D78" s="102"/>
      <c r="E78" s="102"/>
      <c r="F78" s="33"/>
      <c r="G78" s="33"/>
      <c r="H78" s="33"/>
      <c r="I78" s="35"/>
      <c r="J78" s="35"/>
      <c r="K78" s="35"/>
      <c r="L78" s="35"/>
      <c r="M78" s="35"/>
      <c r="N78" s="35"/>
      <c r="O78" s="35"/>
      <c r="P78" s="35"/>
      <c r="Q78" s="36"/>
      <c r="R78" s="36" t="str">
        <f t="shared" si="5"/>
        <v xml:space="preserve"> </v>
      </c>
      <c r="S78" s="39" t="str">
        <f t="shared" si="3"/>
        <v xml:space="preserve"> </v>
      </c>
      <c r="T78" s="36"/>
    </row>
    <row r="79" spans="1:20" x14ac:dyDescent="0.25">
      <c r="A79" s="30">
        <f t="shared" si="4"/>
        <v>69</v>
      </c>
      <c r="B79" s="32"/>
      <c r="C79" s="32"/>
      <c r="D79" s="102"/>
      <c r="E79" s="102"/>
      <c r="F79" s="33"/>
      <c r="G79" s="33"/>
      <c r="H79" s="33"/>
      <c r="I79" s="35"/>
      <c r="J79" s="35"/>
      <c r="K79" s="35"/>
      <c r="L79" s="35"/>
      <c r="M79" s="35"/>
      <c r="N79" s="35"/>
      <c r="O79" s="35"/>
      <c r="P79" s="35"/>
      <c r="Q79" s="36"/>
      <c r="R79" s="36" t="str">
        <f t="shared" si="5"/>
        <v xml:space="preserve"> </v>
      </c>
      <c r="S79" s="39" t="str">
        <f t="shared" si="3"/>
        <v xml:space="preserve"> </v>
      </c>
      <c r="T79" s="36"/>
    </row>
    <row r="80" spans="1:20" x14ac:dyDescent="0.25">
      <c r="A80" s="30">
        <f t="shared" si="4"/>
        <v>70</v>
      </c>
      <c r="B80" s="32"/>
      <c r="C80" s="32"/>
      <c r="D80" s="102"/>
      <c r="E80" s="102"/>
      <c r="F80" s="33"/>
      <c r="G80" s="33"/>
      <c r="H80" s="33"/>
      <c r="I80" s="35"/>
      <c r="J80" s="35"/>
      <c r="K80" s="35"/>
      <c r="L80" s="35"/>
      <c r="M80" s="35"/>
      <c r="N80" s="35"/>
      <c r="O80" s="35"/>
      <c r="P80" s="35"/>
      <c r="Q80" s="36"/>
      <c r="R80" s="36" t="str">
        <f t="shared" si="5"/>
        <v xml:space="preserve"> </v>
      </c>
      <c r="S80" s="39" t="str">
        <f t="shared" si="3"/>
        <v xml:space="preserve"> </v>
      </c>
      <c r="T80" s="36"/>
    </row>
    <row r="81" spans="1:20" x14ac:dyDescent="0.25">
      <c r="A81" s="30">
        <f t="shared" si="4"/>
        <v>71</v>
      </c>
      <c r="B81" s="32"/>
      <c r="C81" s="32"/>
      <c r="D81" s="102"/>
      <c r="E81" s="102"/>
      <c r="F81" s="33"/>
      <c r="G81" s="33"/>
      <c r="H81" s="33"/>
      <c r="I81" s="35"/>
      <c r="J81" s="35"/>
      <c r="K81" s="35"/>
      <c r="L81" s="35"/>
      <c r="M81" s="35"/>
      <c r="N81" s="35"/>
      <c r="O81" s="35"/>
      <c r="P81" s="35"/>
      <c r="Q81" s="36"/>
      <c r="R81" s="36" t="str">
        <f t="shared" si="5"/>
        <v xml:space="preserve"> </v>
      </c>
      <c r="S81" s="39" t="str">
        <f t="shared" si="3"/>
        <v xml:space="preserve"> </v>
      </c>
      <c r="T81" s="36"/>
    </row>
    <row r="82" spans="1:20" x14ac:dyDescent="0.25">
      <c r="A82" s="30">
        <f t="shared" si="4"/>
        <v>72</v>
      </c>
      <c r="B82" s="32"/>
      <c r="C82" s="32"/>
      <c r="D82" s="102"/>
      <c r="E82" s="102"/>
      <c r="F82" s="33"/>
      <c r="G82" s="33"/>
      <c r="H82" s="33"/>
      <c r="I82" s="35"/>
      <c r="J82" s="35"/>
      <c r="K82" s="35"/>
      <c r="L82" s="35"/>
      <c r="M82" s="35"/>
      <c r="N82" s="35"/>
      <c r="O82" s="35"/>
      <c r="P82" s="35"/>
      <c r="Q82" s="36"/>
      <c r="R82" s="36" t="str">
        <f t="shared" si="5"/>
        <v xml:space="preserve"> </v>
      </c>
      <c r="S82" s="39" t="str">
        <f t="shared" si="3"/>
        <v xml:space="preserve"> </v>
      </c>
      <c r="T82" s="36"/>
    </row>
    <row r="83" spans="1:20" x14ac:dyDescent="0.25">
      <c r="A83" s="30">
        <f t="shared" si="4"/>
        <v>73</v>
      </c>
      <c r="B83" s="32"/>
      <c r="C83" s="32"/>
      <c r="D83" s="102"/>
      <c r="E83" s="102"/>
      <c r="F83" s="33"/>
      <c r="G83" s="33"/>
      <c r="H83" s="33"/>
      <c r="I83" s="35"/>
      <c r="J83" s="35"/>
      <c r="K83" s="35"/>
      <c r="L83" s="35"/>
      <c r="M83" s="35"/>
      <c r="N83" s="35"/>
      <c r="O83" s="35"/>
      <c r="P83" s="35"/>
      <c r="Q83" s="36"/>
      <c r="R83" s="36" t="str">
        <f t="shared" si="5"/>
        <v xml:space="preserve"> </v>
      </c>
      <c r="S83" s="39" t="str">
        <f t="shared" si="3"/>
        <v xml:space="preserve"> </v>
      </c>
      <c r="T83" s="36"/>
    </row>
    <row r="84" spans="1:20" x14ac:dyDescent="0.25">
      <c r="A84" s="30">
        <f t="shared" si="4"/>
        <v>74</v>
      </c>
      <c r="B84" s="32"/>
      <c r="C84" s="32"/>
      <c r="D84" s="102"/>
      <c r="E84" s="102"/>
      <c r="F84" s="33"/>
      <c r="G84" s="33"/>
      <c r="H84" s="33"/>
      <c r="I84" s="35"/>
      <c r="J84" s="35"/>
      <c r="K84" s="35"/>
      <c r="L84" s="35"/>
      <c r="M84" s="35"/>
      <c r="N84" s="35"/>
      <c r="O84" s="35"/>
      <c r="P84" s="35"/>
      <c r="Q84" s="36"/>
      <c r="R84" s="36" t="str">
        <f t="shared" si="5"/>
        <v xml:space="preserve"> </v>
      </c>
      <c r="S84" s="39" t="str">
        <f t="shared" si="3"/>
        <v xml:space="preserve"> </v>
      </c>
      <c r="T84" s="36"/>
    </row>
    <row r="85" spans="1:20" x14ac:dyDescent="0.25">
      <c r="A85" s="30">
        <f t="shared" si="4"/>
        <v>75</v>
      </c>
      <c r="B85" s="32"/>
      <c r="C85" s="32"/>
      <c r="D85" s="102"/>
      <c r="E85" s="102"/>
      <c r="F85" s="33"/>
      <c r="G85" s="33"/>
      <c r="H85" s="33"/>
      <c r="I85" s="35"/>
      <c r="J85" s="35"/>
      <c r="K85" s="35"/>
      <c r="L85" s="35"/>
      <c r="M85" s="35"/>
      <c r="N85" s="35"/>
      <c r="O85" s="35"/>
      <c r="P85" s="35"/>
      <c r="Q85" s="36"/>
      <c r="R85" s="36" t="str">
        <f t="shared" si="5"/>
        <v xml:space="preserve"> </v>
      </c>
      <c r="S85" s="39" t="str">
        <f t="shared" si="3"/>
        <v xml:space="preserve"> </v>
      </c>
      <c r="T85" s="36"/>
    </row>
    <row r="86" spans="1:20" x14ac:dyDescent="0.25">
      <c r="A86" s="30">
        <f t="shared" si="4"/>
        <v>76</v>
      </c>
      <c r="B86" s="32"/>
      <c r="C86" s="32"/>
      <c r="D86" s="102"/>
      <c r="E86" s="102"/>
      <c r="F86" s="33"/>
      <c r="G86" s="33"/>
      <c r="H86" s="33"/>
      <c r="I86" s="35"/>
      <c r="J86" s="35"/>
      <c r="K86" s="35"/>
      <c r="L86" s="35"/>
      <c r="M86" s="35"/>
      <c r="N86" s="35"/>
      <c r="O86" s="35"/>
      <c r="P86" s="35"/>
      <c r="Q86" s="36"/>
      <c r="R86" s="36" t="str">
        <f t="shared" si="5"/>
        <v xml:space="preserve"> </v>
      </c>
      <c r="S86" s="39" t="str">
        <f t="shared" si="3"/>
        <v xml:space="preserve"> </v>
      </c>
      <c r="T86" s="36"/>
    </row>
    <row r="87" spans="1:20" ht="16.5" thickBot="1" x14ac:dyDescent="0.3">
      <c r="A87" s="30">
        <f>A86+1</f>
        <v>77</v>
      </c>
      <c r="B87" s="32"/>
      <c r="C87" s="32"/>
      <c r="D87" s="102"/>
      <c r="E87" s="102"/>
      <c r="F87" s="33"/>
      <c r="G87" s="33"/>
      <c r="H87" s="33"/>
      <c r="I87" s="35"/>
      <c r="J87" s="35"/>
      <c r="K87" s="35"/>
      <c r="L87" s="35"/>
      <c r="M87" s="35"/>
      <c r="N87" s="35"/>
      <c r="O87" s="35"/>
      <c r="P87" s="35"/>
      <c r="Q87" s="36"/>
      <c r="R87" s="36" t="str">
        <f t="shared" si="5"/>
        <v xml:space="preserve"> </v>
      </c>
      <c r="S87" s="39" t="str">
        <f t="shared" si="3"/>
        <v xml:space="preserve"> </v>
      </c>
      <c r="T87" s="36"/>
    </row>
    <row r="88" spans="1:20" ht="16.5" thickTop="1" x14ac:dyDescent="0.25">
      <c r="A88" s="42"/>
      <c r="B88" s="43" t="s">
        <v>69</v>
      </c>
      <c r="C88" s="44"/>
      <c r="D88" s="45"/>
      <c r="E88" s="44"/>
      <c r="F88" s="46"/>
      <c r="G88" s="44"/>
      <c r="H88" s="44"/>
      <c r="I88" s="44"/>
      <c r="J88" s="47"/>
      <c r="K88" s="48"/>
      <c r="L88" s="48"/>
      <c r="M88" s="48"/>
      <c r="N88" s="48"/>
      <c r="O88" s="48"/>
      <c r="P88" s="48"/>
      <c r="Q88" s="49"/>
      <c r="R88" s="49"/>
      <c r="S88" s="50"/>
      <c r="T88" s="51"/>
    </row>
    <row r="89" spans="1:20" ht="16.5" thickBot="1" x14ac:dyDescent="0.3">
      <c r="A89" s="52"/>
      <c r="B89" s="53" t="s">
        <v>70</v>
      </c>
      <c r="C89" s="54"/>
      <c r="D89" s="55"/>
      <c r="E89" s="54"/>
      <c r="F89" s="56"/>
      <c r="G89" s="54"/>
      <c r="H89" s="54"/>
      <c r="I89" s="54"/>
      <c r="J89" s="57"/>
      <c r="K89" s="48"/>
      <c r="L89" s="48"/>
      <c r="M89" s="48"/>
      <c r="N89" s="48"/>
      <c r="O89" s="48"/>
      <c r="P89" s="48"/>
      <c r="Q89" s="58" t="s">
        <v>12</v>
      </c>
      <c r="R89" s="59"/>
      <c r="S89" s="59"/>
      <c r="T89" s="60"/>
    </row>
    <row r="90" spans="1:20" x14ac:dyDescent="0.25">
      <c r="A90" s="52"/>
      <c r="B90" s="53" t="s">
        <v>71</v>
      </c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63" t="s">
        <v>72</v>
      </c>
      <c r="R90" s="64"/>
      <c r="S90" s="65"/>
      <c r="T90" s="66">
        <f>SUM(R10:R87)</f>
        <v>30.880000000000003</v>
      </c>
    </row>
    <row r="91" spans="1:20" x14ac:dyDescent="0.25">
      <c r="A91" s="52"/>
      <c r="B91" s="53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63" t="s">
        <v>73</v>
      </c>
      <c r="R91" s="64"/>
      <c r="S91" s="65"/>
      <c r="T91" s="66">
        <f>SUM(S10:S87)</f>
        <v>30.880000000000003</v>
      </c>
    </row>
    <row r="92" spans="1:20" x14ac:dyDescent="0.25">
      <c r="A92" s="52"/>
      <c r="B92" s="67"/>
      <c r="C92" s="54"/>
      <c r="D92" s="55"/>
      <c r="E92" s="61"/>
      <c r="F92" s="62"/>
      <c r="G92" s="61"/>
      <c r="H92" s="61"/>
      <c r="I92" s="54"/>
      <c r="J92" s="57"/>
      <c r="K92" s="48"/>
      <c r="L92" s="48"/>
      <c r="M92" s="48"/>
      <c r="N92" s="48"/>
      <c r="O92" s="48"/>
      <c r="P92" s="48"/>
      <c r="Q92" s="63" t="s">
        <v>74</v>
      </c>
      <c r="R92" s="64"/>
      <c r="S92" s="65"/>
      <c r="T92" s="66">
        <f>SUM(T10:T87)</f>
        <v>89.6</v>
      </c>
    </row>
    <row r="93" spans="1:20" x14ac:dyDescent="0.25">
      <c r="A93" s="52"/>
      <c r="B93" s="67"/>
      <c r="C93" s="54"/>
      <c r="D93" s="55"/>
      <c r="E93" s="54"/>
      <c r="F93" s="56"/>
      <c r="G93" s="54"/>
      <c r="H93" s="54"/>
      <c r="I93" s="54"/>
      <c r="J93" s="57"/>
      <c r="K93" s="48"/>
      <c r="L93" s="48"/>
      <c r="M93" s="48"/>
      <c r="N93" s="48"/>
      <c r="O93" s="48"/>
      <c r="P93" s="48"/>
      <c r="Q93" s="68" t="s">
        <v>75</v>
      </c>
      <c r="R93" s="69"/>
      <c r="S93" s="69"/>
      <c r="T93" s="70">
        <f>SUM(H10:H87)</f>
        <v>17</v>
      </c>
    </row>
    <row r="94" spans="1:20" ht="16.5" thickBot="1" x14ac:dyDescent="0.3">
      <c r="A94" s="71"/>
      <c r="B94" s="72"/>
      <c r="C94" s="73"/>
      <c r="D94" s="74"/>
      <c r="E94" s="73"/>
      <c r="F94" s="75"/>
      <c r="G94" s="73"/>
      <c r="H94" s="73"/>
      <c r="I94" s="73"/>
      <c r="J94" s="76"/>
      <c r="K94" s="77"/>
      <c r="L94" s="77"/>
      <c r="M94" s="77"/>
      <c r="N94" s="77"/>
      <c r="O94" s="77"/>
      <c r="P94" s="77"/>
      <c r="Q94" s="78" t="s">
        <v>76</v>
      </c>
      <c r="R94" s="79"/>
      <c r="S94" s="79"/>
      <c r="T94" s="80">
        <f>SUM(I10:I87)</f>
        <v>68</v>
      </c>
    </row>
    <row r="95" spans="1:20" ht="16.5" thickTop="1" x14ac:dyDescent="0.25">
      <c r="A95" s="81"/>
      <c r="B95" s="82" t="s">
        <v>1229</v>
      </c>
      <c r="C95" s="83"/>
      <c r="D95" s="83"/>
      <c r="E95" s="83"/>
      <c r="F95" s="84"/>
      <c r="G95" s="83"/>
      <c r="H95" s="83"/>
      <c r="I95" s="83"/>
      <c r="J95" s="85"/>
      <c r="K95" s="83"/>
      <c r="L95" s="83"/>
      <c r="M95" s="83"/>
      <c r="N95" s="83"/>
      <c r="O95" s="83"/>
      <c r="P95" s="83"/>
      <c r="Q95" s="84"/>
      <c r="R95" s="84"/>
      <c r="S95" s="84"/>
      <c r="T95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&amp;LPOSTDUPB.XLS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95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6" width="8.7109375" style="10" customWidth="1"/>
    <col min="17" max="17" width="26.7109375" style="10" customWidth="1"/>
    <col min="18" max="19" width="10" style="10" customWidth="1"/>
    <col min="20" max="20" width="13.85546875" style="10" customWidth="1"/>
    <col min="21" max="21" width="2.28515625" style="10" customWidth="1"/>
    <col min="22" max="16384" width="12.5703125" style="10"/>
  </cols>
  <sheetData>
    <row r="1" spans="1:20" x14ac:dyDescent="0.25">
      <c r="S1" s="11" t="s">
        <v>15</v>
      </c>
    </row>
    <row r="3" spans="1:20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30.75" x14ac:dyDescent="0.45">
      <c r="A5" s="12" t="s">
        <v>1329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S6" s="11" t="s">
        <v>11</v>
      </c>
    </row>
    <row r="8" spans="1:20" x14ac:dyDescent="0.25">
      <c r="A8" s="14" t="s">
        <v>18</v>
      </c>
      <c r="B8" s="15"/>
      <c r="C8" s="128" t="s">
        <v>1250</v>
      </c>
      <c r="D8" s="129"/>
      <c r="E8" s="130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27</v>
      </c>
      <c r="R8" s="19" t="s">
        <v>9</v>
      </c>
      <c r="S8" s="19" t="s">
        <v>28</v>
      </c>
      <c r="T8" s="19" t="s">
        <v>29</v>
      </c>
    </row>
    <row r="9" spans="1:20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/>
      <c r="R9" s="25" t="s">
        <v>3</v>
      </c>
      <c r="S9" s="25" t="s">
        <v>4</v>
      </c>
      <c r="T9" s="25" t="s">
        <v>3</v>
      </c>
    </row>
    <row r="10" spans="1:20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32"/>
      <c r="I10" s="32"/>
      <c r="J10" s="35"/>
      <c r="K10" s="35"/>
      <c r="L10" s="35"/>
      <c r="M10" s="35"/>
      <c r="N10" s="35"/>
      <c r="O10" s="35"/>
      <c r="P10" s="35"/>
      <c r="Q10" s="36"/>
      <c r="R10" s="36" t="str">
        <f>IF(F10*I10&gt;0,F10*I10," ")</f>
        <v xml:space="preserve"> </v>
      </c>
      <c r="S10" s="37" t="str">
        <f t="shared" ref="S10:S73" si="0">R10</f>
        <v xml:space="preserve"> </v>
      </c>
      <c r="T10" s="36"/>
    </row>
    <row r="11" spans="1:20" x14ac:dyDescent="0.25">
      <c r="A11" s="30">
        <f t="shared" ref="A11:A74" si="1">A10+1</f>
        <v>1</v>
      </c>
      <c r="B11" s="32"/>
      <c r="C11" s="32" t="s">
        <v>1330</v>
      </c>
      <c r="D11" s="102">
        <v>127</v>
      </c>
      <c r="E11" s="32"/>
      <c r="F11" s="33">
        <v>0.01</v>
      </c>
      <c r="G11" s="32" t="s">
        <v>1331</v>
      </c>
      <c r="H11" s="32">
        <v>1</v>
      </c>
      <c r="I11" s="32">
        <v>4</v>
      </c>
      <c r="J11" s="35" t="s">
        <v>46</v>
      </c>
      <c r="K11" s="35">
        <v>5</v>
      </c>
      <c r="L11" s="35"/>
      <c r="M11" s="35"/>
      <c r="N11" s="35"/>
      <c r="O11" s="35"/>
      <c r="P11" s="35"/>
      <c r="Q11" s="36"/>
      <c r="R11" s="36">
        <f t="shared" ref="R11:R74" si="2">IF(F11*I11&gt;0,F11*I11," ")</f>
        <v>0.04</v>
      </c>
      <c r="S11" s="39">
        <f t="shared" si="0"/>
        <v>0.04</v>
      </c>
      <c r="T11" s="36">
        <v>0.25</v>
      </c>
    </row>
    <row r="12" spans="1:20" x14ac:dyDescent="0.25">
      <c r="A12" s="30">
        <f t="shared" si="1"/>
        <v>2</v>
      </c>
      <c r="B12" s="32"/>
      <c r="C12" s="32" t="s">
        <v>1330</v>
      </c>
      <c r="D12" s="102">
        <v>128</v>
      </c>
      <c r="E12" s="102"/>
      <c r="F12" s="33">
        <v>0.04</v>
      </c>
      <c r="G12" s="32" t="s">
        <v>1331</v>
      </c>
      <c r="H12" s="32">
        <v>1</v>
      </c>
      <c r="I12" s="89">
        <v>4</v>
      </c>
      <c r="J12" s="35" t="s">
        <v>57</v>
      </c>
      <c r="K12" s="35">
        <v>5</v>
      </c>
      <c r="L12" s="35"/>
      <c r="M12" s="35"/>
      <c r="N12" s="35"/>
      <c r="O12" s="35"/>
      <c r="P12" s="35"/>
      <c r="Q12" s="36"/>
      <c r="R12" s="36">
        <f t="shared" si="2"/>
        <v>0.16</v>
      </c>
      <c r="S12" s="39">
        <f t="shared" si="0"/>
        <v>0.16</v>
      </c>
      <c r="T12" s="36">
        <v>0.4</v>
      </c>
    </row>
    <row r="13" spans="1:20" x14ac:dyDescent="0.25">
      <c r="A13" s="30">
        <f t="shared" si="1"/>
        <v>3</v>
      </c>
      <c r="B13" s="32"/>
      <c r="C13" s="32" t="s">
        <v>1330</v>
      </c>
      <c r="D13" s="102">
        <v>129</v>
      </c>
      <c r="E13" s="102"/>
      <c r="F13" s="33">
        <v>0.13</v>
      </c>
      <c r="G13" s="32" t="s">
        <v>1331</v>
      </c>
      <c r="H13" s="32">
        <v>1</v>
      </c>
      <c r="I13" s="89">
        <v>4</v>
      </c>
      <c r="J13" s="35" t="s">
        <v>64</v>
      </c>
      <c r="K13" s="35">
        <v>3</v>
      </c>
      <c r="L13" s="35"/>
      <c r="M13" s="35"/>
      <c r="N13" s="35"/>
      <c r="O13" s="35"/>
      <c r="P13" s="35"/>
      <c r="Q13" s="36"/>
      <c r="R13" s="36">
        <f t="shared" si="2"/>
        <v>0.52</v>
      </c>
      <c r="S13" s="39">
        <f t="shared" si="0"/>
        <v>0.52</v>
      </c>
      <c r="T13" s="36">
        <v>2.25</v>
      </c>
    </row>
    <row r="14" spans="1:20" x14ac:dyDescent="0.25">
      <c r="A14" s="30">
        <f t="shared" si="1"/>
        <v>4</v>
      </c>
      <c r="B14" s="32"/>
      <c r="C14" s="32" t="s">
        <v>1330</v>
      </c>
      <c r="D14" s="102">
        <v>130</v>
      </c>
      <c r="E14" s="102"/>
      <c r="F14" s="33">
        <v>0.17</v>
      </c>
      <c r="G14" s="32" t="s">
        <v>1331</v>
      </c>
      <c r="H14" s="32">
        <v>1</v>
      </c>
      <c r="I14" s="89">
        <v>4</v>
      </c>
      <c r="J14" s="35" t="s">
        <v>51</v>
      </c>
      <c r="K14" s="35">
        <v>5</v>
      </c>
      <c r="L14" s="35"/>
      <c r="M14" s="35"/>
      <c r="N14" s="35"/>
      <c r="O14" s="35"/>
      <c r="P14" s="35"/>
      <c r="Q14" s="36"/>
      <c r="R14" s="36">
        <f t="shared" si="2"/>
        <v>0.68</v>
      </c>
      <c r="S14" s="39">
        <f t="shared" si="0"/>
        <v>0.68</v>
      </c>
      <c r="T14" s="36">
        <v>2.5</v>
      </c>
    </row>
    <row r="15" spans="1:20" x14ac:dyDescent="0.25">
      <c r="A15" s="30">
        <f t="shared" si="1"/>
        <v>5</v>
      </c>
      <c r="B15" s="32"/>
      <c r="C15" s="32" t="s">
        <v>1330</v>
      </c>
      <c r="D15" s="102">
        <v>132</v>
      </c>
      <c r="E15" s="102"/>
      <c r="F15" s="33">
        <v>1</v>
      </c>
      <c r="G15" s="32" t="s">
        <v>1331</v>
      </c>
      <c r="H15" s="32">
        <v>1</v>
      </c>
      <c r="I15" s="89">
        <v>4</v>
      </c>
      <c r="J15" s="35" t="s">
        <v>46</v>
      </c>
      <c r="K15" s="35">
        <v>1</v>
      </c>
      <c r="L15" s="35"/>
      <c r="M15" s="35"/>
      <c r="N15" s="35"/>
      <c r="O15" s="35"/>
      <c r="P15" s="35"/>
      <c r="Q15" s="36"/>
      <c r="R15" s="36">
        <f t="shared" si="2"/>
        <v>4</v>
      </c>
      <c r="S15" s="39">
        <f t="shared" si="0"/>
        <v>4</v>
      </c>
      <c r="T15" s="36">
        <v>10</v>
      </c>
    </row>
    <row r="16" spans="1:20" x14ac:dyDescent="0.25">
      <c r="A16" s="30">
        <f t="shared" si="1"/>
        <v>6</v>
      </c>
      <c r="B16" s="32"/>
      <c r="C16" s="32" t="s">
        <v>1330</v>
      </c>
      <c r="D16" s="102">
        <v>133</v>
      </c>
      <c r="E16" s="102"/>
      <c r="F16" s="33">
        <v>5</v>
      </c>
      <c r="G16" s="32" t="s">
        <v>1331</v>
      </c>
      <c r="H16" s="32">
        <v>1</v>
      </c>
      <c r="I16" s="89">
        <v>4</v>
      </c>
      <c r="J16" s="35" t="s">
        <v>51</v>
      </c>
      <c r="K16" s="35">
        <v>3</v>
      </c>
      <c r="L16" s="35"/>
      <c r="M16" s="35"/>
      <c r="N16" s="35"/>
      <c r="O16" s="35"/>
      <c r="P16" s="35"/>
      <c r="Q16" s="36"/>
      <c r="R16" s="36">
        <f t="shared" si="2"/>
        <v>20</v>
      </c>
      <c r="S16" s="39">
        <f t="shared" si="0"/>
        <v>20</v>
      </c>
      <c r="T16" s="36">
        <v>45</v>
      </c>
    </row>
    <row r="17" spans="1:20" x14ac:dyDescent="0.25">
      <c r="A17" s="30">
        <f t="shared" si="1"/>
        <v>7</v>
      </c>
      <c r="B17" s="32"/>
      <c r="C17" s="32" t="s">
        <v>1330</v>
      </c>
      <c r="D17" s="102">
        <v>138</v>
      </c>
      <c r="E17" s="102"/>
      <c r="F17" s="33">
        <v>0.14000000000000001</v>
      </c>
      <c r="G17" s="32" t="s">
        <v>1331</v>
      </c>
      <c r="H17" s="32">
        <v>1</v>
      </c>
      <c r="I17" s="89">
        <v>4</v>
      </c>
      <c r="J17" s="35" t="s">
        <v>57</v>
      </c>
      <c r="K17" s="35">
        <v>2</v>
      </c>
      <c r="L17" s="35"/>
      <c r="M17" s="35"/>
      <c r="N17" s="35"/>
      <c r="O17" s="35"/>
      <c r="P17" s="35"/>
      <c r="Q17" s="36"/>
      <c r="R17" s="36">
        <f t="shared" si="2"/>
        <v>0.56000000000000005</v>
      </c>
      <c r="S17" s="39">
        <f t="shared" si="0"/>
        <v>0.56000000000000005</v>
      </c>
      <c r="T17" s="36">
        <v>37.5</v>
      </c>
    </row>
    <row r="18" spans="1:20" x14ac:dyDescent="0.25">
      <c r="A18" s="30">
        <f t="shared" si="1"/>
        <v>8</v>
      </c>
      <c r="B18" s="32"/>
      <c r="C18" s="32"/>
      <c r="D18" s="102"/>
      <c r="E18" s="102"/>
      <c r="F18" s="33"/>
      <c r="G18" s="33"/>
      <c r="H18" s="33"/>
      <c r="I18" s="35"/>
      <c r="J18" s="35"/>
      <c r="K18" s="35"/>
      <c r="L18" s="35"/>
      <c r="M18" s="35"/>
      <c r="N18" s="35"/>
      <c r="O18" s="35"/>
      <c r="P18" s="35"/>
      <c r="Q18" s="36"/>
      <c r="R18" s="36" t="str">
        <f t="shared" si="2"/>
        <v xml:space="preserve"> </v>
      </c>
      <c r="S18" s="39" t="str">
        <f t="shared" si="0"/>
        <v xml:space="preserve"> </v>
      </c>
      <c r="T18" s="36"/>
    </row>
    <row r="19" spans="1:20" x14ac:dyDescent="0.25">
      <c r="A19" s="30">
        <f t="shared" si="1"/>
        <v>9</v>
      </c>
      <c r="B19" s="32"/>
      <c r="C19" s="32"/>
      <c r="D19" s="102"/>
      <c r="E19" s="102"/>
      <c r="F19" s="33"/>
      <c r="G19" s="33"/>
      <c r="H19" s="33"/>
      <c r="I19" s="35"/>
      <c r="J19" s="35"/>
      <c r="K19" s="35"/>
      <c r="L19" s="35"/>
      <c r="M19" s="35"/>
      <c r="N19" s="35"/>
      <c r="O19" s="35"/>
      <c r="P19" s="35"/>
      <c r="Q19" s="36"/>
      <c r="R19" s="36" t="str">
        <f t="shared" si="2"/>
        <v xml:space="preserve"> </v>
      </c>
      <c r="S19" s="39" t="str">
        <f t="shared" si="0"/>
        <v xml:space="preserve"> </v>
      </c>
      <c r="T19" s="36"/>
    </row>
    <row r="20" spans="1:20" x14ac:dyDescent="0.25">
      <c r="A20" s="30">
        <f t="shared" si="1"/>
        <v>10</v>
      </c>
      <c r="B20" s="32"/>
      <c r="C20" s="32"/>
      <c r="D20" s="102"/>
      <c r="E20" s="102"/>
      <c r="F20" s="33"/>
      <c r="G20" s="33"/>
      <c r="H20" s="33"/>
      <c r="I20" s="35"/>
      <c r="J20" s="35"/>
      <c r="K20" s="35"/>
      <c r="L20" s="35"/>
      <c r="M20" s="35"/>
      <c r="N20" s="35"/>
      <c r="O20" s="35"/>
      <c r="P20" s="35"/>
      <c r="Q20" s="36"/>
      <c r="R20" s="36" t="str">
        <f t="shared" si="2"/>
        <v xml:space="preserve"> </v>
      </c>
      <c r="S20" s="39" t="str">
        <f t="shared" si="0"/>
        <v xml:space="preserve"> </v>
      </c>
      <c r="T20" s="36"/>
    </row>
    <row r="21" spans="1:20" x14ac:dyDescent="0.25">
      <c r="A21" s="30">
        <f t="shared" si="1"/>
        <v>11</v>
      </c>
      <c r="B21" s="32"/>
      <c r="C21" s="32"/>
      <c r="D21" s="102"/>
      <c r="E21" s="102"/>
      <c r="F21" s="33"/>
      <c r="G21" s="33"/>
      <c r="H21" s="33"/>
      <c r="I21" s="35"/>
      <c r="J21" s="35"/>
      <c r="K21" s="35"/>
      <c r="L21" s="35"/>
      <c r="M21" s="35"/>
      <c r="N21" s="35"/>
      <c r="O21" s="35"/>
      <c r="P21" s="35"/>
      <c r="Q21" s="36"/>
      <c r="R21" s="36" t="str">
        <f t="shared" si="2"/>
        <v xml:space="preserve"> </v>
      </c>
      <c r="S21" s="39" t="str">
        <f t="shared" si="0"/>
        <v xml:space="preserve"> </v>
      </c>
      <c r="T21" s="36"/>
    </row>
    <row r="22" spans="1:20" x14ac:dyDescent="0.25">
      <c r="A22" s="30">
        <f t="shared" si="1"/>
        <v>12</v>
      </c>
      <c r="B22" s="32"/>
      <c r="C22" s="32"/>
      <c r="D22" s="102"/>
      <c r="E22" s="102"/>
      <c r="F22" s="33"/>
      <c r="G22" s="33"/>
      <c r="H22" s="33"/>
      <c r="I22" s="35"/>
      <c r="J22" s="35"/>
      <c r="K22" s="35"/>
      <c r="L22" s="35"/>
      <c r="M22" s="35"/>
      <c r="N22" s="35"/>
      <c r="O22" s="35"/>
      <c r="P22" s="35"/>
      <c r="Q22" s="36"/>
      <c r="R22" s="36" t="str">
        <f t="shared" si="2"/>
        <v xml:space="preserve"> </v>
      </c>
      <c r="S22" s="39" t="str">
        <f t="shared" si="0"/>
        <v xml:space="preserve"> </v>
      </c>
      <c r="T22" s="36"/>
    </row>
    <row r="23" spans="1:20" x14ac:dyDescent="0.25">
      <c r="A23" s="30">
        <f t="shared" si="1"/>
        <v>13</v>
      </c>
      <c r="B23" s="32"/>
      <c r="C23" s="32"/>
      <c r="D23" s="102"/>
      <c r="E23" s="102"/>
      <c r="F23" s="33"/>
      <c r="G23" s="33"/>
      <c r="H23" s="33"/>
      <c r="I23" s="35"/>
      <c r="J23" s="35"/>
      <c r="K23" s="35"/>
      <c r="L23" s="35"/>
      <c r="M23" s="35"/>
      <c r="N23" s="35"/>
      <c r="O23" s="35"/>
      <c r="P23" s="35"/>
      <c r="Q23" s="36"/>
      <c r="R23" s="36" t="str">
        <f t="shared" si="2"/>
        <v xml:space="preserve"> </v>
      </c>
      <c r="S23" s="39" t="str">
        <f t="shared" si="0"/>
        <v xml:space="preserve"> </v>
      </c>
      <c r="T23" s="36"/>
    </row>
    <row r="24" spans="1:20" x14ac:dyDescent="0.25">
      <c r="A24" s="30">
        <f t="shared" si="1"/>
        <v>14</v>
      </c>
      <c r="B24" s="32"/>
      <c r="C24" s="32"/>
      <c r="D24" s="102"/>
      <c r="E24" s="102"/>
      <c r="F24" s="33"/>
      <c r="G24" s="33"/>
      <c r="H24" s="33"/>
      <c r="I24" s="35"/>
      <c r="J24" s="35"/>
      <c r="K24" s="35"/>
      <c r="L24" s="35"/>
      <c r="M24" s="35"/>
      <c r="N24" s="35"/>
      <c r="O24" s="35"/>
      <c r="P24" s="35"/>
      <c r="Q24" s="36"/>
      <c r="R24" s="36" t="str">
        <f t="shared" si="2"/>
        <v xml:space="preserve"> </v>
      </c>
      <c r="S24" s="39" t="str">
        <f t="shared" si="0"/>
        <v xml:space="preserve"> </v>
      </c>
      <c r="T24" s="36"/>
    </row>
    <row r="25" spans="1:20" x14ac:dyDescent="0.25">
      <c r="A25" s="30">
        <f t="shared" si="1"/>
        <v>15</v>
      </c>
      <c r="B25" s="32"/>
      <c r="C25" s="32"/>
      <c r="D25" s="102"/>
      <c r="E25" s="102"/>
      <c r="F25" s="33"/>
      <c r="G25" s="33"/>
      <c r="H25" s="33"/>
      <c r="I25" s="35"/>
      <c r="J25" s="35"/>
      <c r="K25" s="35"/>
      <c r="L25" s="35"/>
      <c r="M25" s="35"/>
      <c r="N25" s="35"/>
      <c r="O25" s="35"/>
      <c r="P25" s="35"/>
      <c r="Q25" s="36"/>
      <c r="R25" s="36" t="str">
        <f t="shared" si="2"/>
        <v xml:space="preserve"> </v>
      </c>
      <c r="S25" s="39" t="str">
        <f t="shared" si="0"/>
        <v xml:space="preserve"> </v>
      </c>
      <c r="T25" s="36"/>
    </row>
    <row r="26" spans="1:20" x14ac:dyDescent="0.25">
      <c r="A26" s="30">
        <f t="shared" si="1"/>
        <v>16</v>
      </c>
      <c r="B26" s="32"/>
      <c r="C26" s="32"/>
      <c r="D26" s="102"/>
      <c r="E26" s="102"/>
      <c r="F26" s="33"/>
      <c r="G26" s="33"/>
      <c r="H26" s="33"/>
      <c r="I26" s="35"/>
      <c r="J26" s="35"/>
      <c r="K26" s="35"/>
      <c r="L26" s="35"/>
      <c r="M26" s="35"/>
      <c r="N26" s="35"/>
      <c r="O26" s="35"/>
      <c r="P26" s="35"/>
      <c r="Q26" s="36"/>
      <c r="R26" s="36" t="str">
        <f t="shared" si="2"/>
        <v xml:space="preserve"> </v>
      </c>
      <c r="S26" s="39" t="str">
        <f t="shared" si="0"/>
        <v xml:space="preserve"> </v>
      </c>
      <c r="T26" s="36"/>
    </row>
    <row r="27" spans="1:20" x14ac:dyDescent="0.25">
      <c r="A27" s="30">
        <f t="shared" si="1"/>
        <v>17</v>
      </c>
      <c r="B27" s="32"/>
      <c r="C27" s="32"/>
      <c r="D27" s="102"/>
      <c r="E27" s="102"/>
      <c r="F27" s="33"/>
      <c r="G27" s="33"/>
      <c r="H27" s="33"/>
      <c r="I27" s="35"/>
      <c r="J27" s="35"/>
      <c r="K27" s="35"/>
      <c r="L27" s="35"/>
      <c r="M27" s="35"/>
      <c r="N27" s="35"/>
      <c r="O27" s="35"/>
      <c r="P27" s="35"/>
      <c r="Q27" s="36"/>
      <c r="R27" s="36" t="str">
        <f t="shared" si="2"/>
        <v xml:space="preserve"> </v>
      </c>
      <c r="S27" s="39" t="str">
        <f t="shared" si="0"/>
        <v xml:space="preserve"> </v>
      </c>
      <c r="T27" s="36"/>
    </row>
    <row r="28" spans="1:20" x14ac:dyDescent="0.25">
      <c r="A28" s="30">
        <f t="shared" si="1"/>
        <v>18</v>
      </c>
      <c r="B28" s="32"/>
      <c r="C28" s="32"/>
      <c r="D28" s="102"/>
      <c r="E28" s="102"/>
      <c r="F28" s="33"/>
      <c r="G28" s="33"/>
      <c r="H28" s="33"/>
      <c r="I28" s="35"/>
      <c r="J28" s="35"/>
      <c r="K28" s="35"/>
      <c r="L28" s="35"/>
      <c r="M28" s="35"/>
      <c r="N28" s="35"/>
      <c r="O28" s="35"/>
      <c r="P28" s="35"/>
      <c r="Q28" s="36"/>
      <c r="R28" s="36" t="str">
        <f t="shared" si="2"/>
        <v xml:space="preserve"> </v>
      </c>
      <c r="S28" s="39" t="str">
        <f t="shared" si="0"/>
        <v xml:space="preserve"> </v>
      </c>
      <c r="T28" s="36"/>
    </row>
    <row r="29" spans="1:20" x14ac:dyDescent="0.25">
      <c r="A29" s="30">
        <f t="shared" si="1"/>
        <v>19</v>
      </c>
      <c r="B29" s="32"/>
      <c r="C29" s="32"/>
      <c r="D29" s="102"/>
      <c r="E29" s="102"/>
      <c r="F29" s="33"/>
      <c r="G29" s="33"/>
      <c r="H29" s="33"/>
      <c r="I29" s="35"/>
      <c r="J29" s="35"/>
      <c r="K29" s="35"/>
      <c r="L29" s="35"/>
      <c r="M29" s="35"/>
      <c r="N29" s="35"/>
      <c r="O29" s="35"/>
      <c r="P29" s="35"/>
      <c r="Q29" s="36"/>
      <c r="R29" s="36" t="str">
        <f t="shared" si="2"/>
        <v xml:space="preserve"> </v>
      </c>
      <c r="S29" s="39" t="str">
        <f t="shared" si="0"/>
        <v xml:space="preserve"> </v>
      </c>
      <c r="T29" s="36"/>
    </row>
    <row r="30" spans="1:20" x14ac:dyDescent="0.25">
      <c r="A30" s="30">
        <f t="shared" si="1"/>
        <v>20</v>
      </c>
      <c r="B30" s="32"/>
      <c r="C30" s="32"/>
      <c r="D30" s="102"/>
      <c r="E30" s="102"/>
      <c r="F30" s="33"/>
      <c r="G30" s="33"/>
      <c r="H30" s="33"/>
      <c r="I30" s="35"/>
      <c r="J30" s="35"/>
      <c r="K30" s="35"/>
      <c r="L30" s="35"/>
      <c r="M30" s="35"/>
      <c r="N30" s="35"/>
      <c r="O30" s="35"/>
      <c r="P30" s="35"/>
      <c r="Q30" s="36"/>
      <c r="R30" s="36" t="str">
        <f t="shared" si="2"/>
        <v xml:space="preserve"> </v>
      </c>
      <c r="S30" s="39" t="str">
        <f t="shared" si="0"/>
        <v xml:space="preserve"> </v>
      </c>
      <c r="T30" s="36"/>
    </row>
    <row r="31" spans="1:20" x14ac:dyDescent="0.25">
      <c r="A31" s="30">
        <f t="shared" si="1"/>
        <v>21</v>
      </c>
      <c r="B31" s="32"/>
      <c r="C31" s="32"/>
      <c r="D31" s="102"/>
      <c r="E31" s="102"/>
      <c r="F31" s="33"/>
      <c r="G31" s="33"/>
      <c r="H31" s="33"/>
      <c r="I31" s="35"/>
      <c r="J31" s="35"/>
      <c r="K31" s="35"/>
      <c r="L31" s="35"/>
      <c r="M31" s="35"/>
      <c r="N31" s="35"/>
      <c r="O31" s="35"/>
      <c r="P31" s="35"/>
      <c r="Q31" s="36"/>
      <c r="R31" s="36" t="str">
        <f t="shared" si="2"/>
        <v xml:space="preserve"> </v>
      </c>
      <c r="S31" s="39" t="str">
        <f t="shared" si="0"/>
        <v xml:space="preserve"> </v>
      </c>
      <c r="T31" s="36"/>
    </row>
    <row r="32" spans="1:20" x14ac:dyDescent="0.25">
      <c r="A32" s="30">
        <f t="shared" si="1"/>
        <v>22</v>
      </c>
      <c r="B32" s="32"/>
      <c r="C32" s="32"/>
      <c r="D32" s="102"/>
      <c r="E32" s="102"/>
      <c r="F32" s="33"/>
      <c r="G32" s="33"/>
      <c r="H32" s="33"/>
      <c r="I32" s="35"/>
      <c r="J32" s="35"/>
      <c r="K32" s="35"/>
      <c r="L32" s="35"/>
      <c r="M32" s="35"/>
      <c r="N32" s="35"/>
      <c r="O32" s="35"/>
      <c r="P32" s="35"/>
      <c r="Q32" s="36"/>
      <c r="R32" s="36" t="str">
        <f t="shared" si="2"/>
        <v xml:space="preserve"> </v>
      </c>
      <c r="S32" s="39" t="str">
        <f t="shared" si="0"/>
        <v xml:space="preserve"> </v>
      </c>
      <c r="T32" s="36"/>
    </row>
    <row r="33" spans="1:20" x14ac:dyDescent="0.25">
      <c r="A33" s="30">
        <f t="shared" si="1"/>
        <v>23</v>
      </c>
      <c r="B33" s="32"/>
      <c r="C33" s="32"/>
      <c r="D33" s="102"/>
      <c r="E33" s="102"/>
      <c r="F33" s="33"/>
      <c r="G33" s="33"/>
      <c r="H33" s="33"/>
      <c r="I33" s="35"/>
      <c r="J33" s="35"/>
      <c r="K33" s="35"/>
      <c r="L33" s="35"/>
      <c r="M33" s="35"/>
      <c r="N33" s="35"/>
      <c r="O33" s="35"/>
      <c r="P33" s="35"/>
      <c r="Q33" s="36"/>
      <c r="R33" s="36" t="str">
        <f t="shared" si="2"/>
        <v xml:space="preserve"> </v>
      </c>
      <c r="S33" s="39" t="str">
        <f t="shared" si="0"/>
        <v xml:space="preserve"> </v>
      </c>
      <c r="T33" s="36"/>
    </row>
    <row r="34" spans="1:20" x14ac:dyDescent="0.25">
      <c r="A34" s="30">
        <f t="shared" si="1"/>
        <v>24</v>
      </c>
      <c r="B34" s="32"/>
      <c r="C34" s="32"/>
      <c r="D34" s="102"/>
      <c r="E34" s="102"/>
      <c r="F34" s="33"/>
      <c r="G34" s="33"/>
      <c r="H34" s="33"/>
      <c r="I34" s="35"/>
      <c r="J34" s="35"/>
      <c r="K34" s="35"/>
      <c r="L34" s="35"/>
      <c r="M34" s="35"/>
      <c r="N34" s="35"/>
      <c r="O34" s="35"/>
      <c r="P34" s="35"/>
      <c r="Q34" s="36"/>
      <c r="R34" s="36" t="str">
        <f t="shared" si="2"/>
        <v xml:space="preserve"> </v>
      </c>
      <c r="S34" s="39" t="str">
        <f t="shared" si="0"/>
        <v xml:space="preserve"> </v>
      </c>
      <c r="T34" s="36"/>
    </row>
    <row r="35" spans="1:20" x14ac:dyDescent="0.25">
      <c r="A35" s="30">
        <f t="shared" si="1"/>
        <v>25</v>
      </c>
      <c r="B35" s="32"/>
      <c r="C35" s="32"/>
      <c r="D35" s="102"/>
      <c r="E35" s="102"/>
      <c r="F35" s="33"/>
      <c r="G35" s="33"/>
      <c r="H35" s="33"/>
      <c r="I35" s="35"/>
      <c r="J35" s="35"/>
      <c r="K35" s="35"/>
      <c r="L35" s="35"/>
      <c r="M35" s="35"/>
      <c r="N35" s="35"/>
      <c r="O35" s="35"/>
      <c r="P35" s="35"/>
      <c r="Q35" s="36"/>
      <c r="R35" s="36" t="str">
        <f t="shared" si="2"/>
        <v xml:space="preserve"> </v>
      </c>
      <c r="S35" s="39" t="str">
        <f t="shared" si="0"/>
        <v xml:space="preserve"> </v>
      </c>
      <c r="T35" s="36"/>
    </row>
    <row r="36" spans="1:20" x14ac:dyDescent="0.25">
      <c r="A36" s="30">
        <f t="shared" si="1"/>
        <v>26</v>
      </c>
      <c r="B36" s="32"/>
      <c r="C36" s="32"/>
      <c r="D36" s="102"/>
      <c r="E36" s="102"/>
      <c r="F36" s="33"/>
      <c r="G36" s="33"/>
      <c r="H36" s="33"/>
      <c r="I36" s="35"/>
      <c r="J36" s="35"/>
      <c r="K36" s="35"/>
      <c r="L36" s="35"/>
      <c r="M36" s="35"/>
      <c r="N36" s="35"/>
      <c r="O36" s="35"/>
      <c r="P36" s="35"/>
      <c r="Q36" s="36"/>
      <c r="R36" s="36" t="str">
        <f t="shared" si="2"/>
        <v xml:space="preserve"> </v>
      </c>
      <c r="S36" s="39" t="str">
        <f t="shared" si="0"/>
        <v xml:space="preserve"> </v>
      </c>
      <c r="T36" s="36"/>
    </row>
    <row r="37" spans="1:20" x14ac:dyDescent="0.25">
      <c r="A37" s="30">
        <f t="shared" si="1"/>
        <v>27</v>
      </c>
      <c r="B37" s="32"/>
      <c r="C37" s="32"/>
      <c r="D37" s="102"/>
      <c r="E37" s="102"/>
      <c r="F37" s="33"/>
      <c r="G37" s="33"/>
      <c r="H37" s="33"/>
      <c r="I37" s="35"/>
      <c r="J37" s="35"/>
      <c r="K37" s="35"/>
      <c r="L37" s="35"/>
      <c r="M37" s="35"/>
      <c r="N37" s="35"/>
      <c r="O37" s="35"/>
      <c r="P37" s="35"/>
      <c r="Q37" s="36"/>
      <c r="R37" s="36" t="str">
        <f t="shared" si="2"/>
        <v xml:space="preserve"> </v>
      </c>
      <c r="S37" s="39" t="str">
        <f t="shared" si="0"/>
        <v xml:space="preserve"> </v>
      </c>
      <c r="T37" s="36"/>
    </row>
    <row r="38" spans="1:20" x14ac:dyDescent="0.25">
      <c r="A38" s="30">
        <f t="shared" si="1"/>
        <v>28</v>
      </c>
      <c r="B38" s="32"/>
      <c r="C38" s="32"/>
      <c r="D38" s="102"/>
      <c r="E38" s="102"/>
      <c r="F38" s="33"/>
      <c r="G38" s="33"/>
      <c r="H38" s="33"/>
      <c r="I38" s="35"/>
      <c r="J38" s="35"/>
      <c r="K38" s="35"/>
      <c r="L38" s="35"/>
      <c r="M38" s="35"/>
      <c r="N38" s="35"/>
      <c r="O38" s="35"/>
      <c r="P38" s="35"/>
      <c r="Q38" s="36"/>
      <c r="R38" s="36" t="str">
        <f t="shared" si="2"/>
        <v xml:space="preserve"> </v>
      </c>
      <c r="S38" s="39" t="str">
        <f t="shared" si="0"/>
        <v xml:space="preserve"> </v>
      </c>
      <c r="T38" s="36"/>
    </row>
    <row r="39" spans="1:20" x14ac:dyDescent="0.25">
      <c r="A39" s="30">
        <f t="shared" si="1"/>
        <v>29</v>
      </c>
      <c r="B39" s="32"/>
      <c r="C39" s="32"/>
      <c r="D39" s="102"/>
      <c r="E39" s="102"/>
      <c r="F39" s="33"/>
      <c r="G39" s="33"/>
      <c r="H39" s="33"/>
      <c r="I39" s="35"/>
      <c r="J39" s="35"/>
      <c r="K39" s="35"/>
      <c r="L39" s="35"/>
      <c r="M39" s="35"/>
      <c r="N39" s="35"/>
      <c r="O39" s="35"/>
      <c r="P39" s="35"/>
      <c r="Q39" s="36"/>
      <c r="R39" s="36" t="str">
        <f t="shared" si="2"/>
        <v xml:space="preserve"> </v>
      </c>
      <c r="S39" s="39" t="str">
        <f t="shared" si="0"/>
        <v xml:space="preserve"> </v>
      </c>
      <c r="T39" s="36"/>
    </row>
    <row r="40" spans="1:20" x14ac:dyDescent="0.25">
      <c r="A40" s="30">
        <f t="shared" si="1"/>
        <v>30</v>
      </c>
      <c r="B40" s="32"/>
      <c r="C40" s="32"/>
      <c r="D40" s="102"/>
      <c r="E40" s="102"/>
      <c r="F40" s="33"/>
      <c r="G40" s="33"/>
      <c r="H40" s="33"/>
      <c r="I40" s="35"/>
      <c r="J40" s="35"/>
      <c r="K40" s="35"/>
      <c r="L40" s="35"/>
      <c r="M40" s="35"/>
      <c r="N40" s="35"/>
      <c r="O40" s="35"/>
      <c r="P40" s="35"/>
      <c r="Q40" s="36"/>
      <c r="R40" s="36" t="str">
        <f t="shared" si="2"/>
        <v xml:space="preserve"> </v>
      </c>
      <c r="S40" s="39" t="str">
        <f t="shared" si="0"/>
        <v xml:space="preserve"> </v>
      </c>
      <c r="T40" s="36"/>
    </row>
    <row r="41" spans="1:20" x14ac:dyDescent="0.25">
      <c r="A41" s="30">
        <f t="shared" si="1"/>
        <v>31</v>
      </c>
      <c r="B41" s="32"/>
      <c r="C41" s="32"/>
      <c r="D41" s="102"/>
      <c r="E41" s="102"/>
      <c r="F41" s="33"/>
      <c r="G41" s="33"/>
      <c r="H41" s="33"/>
      <c r="I41" s="35"/>
      <c r="J41" s="35"/>
      <c r="K41" s="35"/>
      <c r="L41" s="35"/>
      <c r="M41" s="35"/>
      <c r="N41" s="35"/>
      <c r="O41" s="35"/>
      <c r="P41" s="35"/>
      <c r="Q41" s="36"/>
      <c r="R41" s="36" t="str">
        <f t="shared" si="2"/>
        <v xml:space="preserve"> </v>
      </c>
      <c r="S41" s="39" t="str">
        <f t="shared" si="0"/>
        <v xml:space="preserve"> </v>
      </c>
      <c r="T41" s="36"/>
    </row>
    <row r="42" spans="1:20" x14ac:dyDescent="0.25">
      <c r="A42" s="30">
        <f t="shared" si="1"/>
        <v>32</v>
      </c>
      <c r="B42" s="32"/>
      <c r="C42" s="32"/>
      <c r="D42" s="102"/>
      <c r="E42" s="102"/>
      <c r="F42" s="33"/>
      <c r="G42" s="33"/>
      <c r="H42" s="33"/>
      <c r="I42" s="35"/>
      <c r="J42" s="35"/>
      <c r="K42" s="35"/>
      <c r="L42" s="35"/>
      <c r="M42" s="35"/>
      <c r="N42" s="35"/>
      <c r="O42" s="35"/>
      <c r="P42" s="35"/>
      <c r="Q42" s="36"/>
      <c r="R42" s="36" t="str">
        <f t="shared" si="2"/>
        <v xml:space="preserve"> </v>
      </c>
      <c r="S42" s="39" t="str">
        <f t="shared" si="0"/>
        <v xml:space="preserve"> </v>
      </c>
      <c r="T42" s="36"/>
    </row>
    <row r="43" spans="1:20" x14ac:dyDescent="0.25">
      <c r="A43" s="30">
        <f t="shared" si="1"/>
        <v>33</v>
      </c>
      <c r="B43" s="32"/>
      <c r="C43" s="32"/>
      <c r="D43" s="102"/>
      <c r="E43" s="102"/>
      <c r="F43" s="33"/>
      <c r="G43" s="33"/>
      <c r="H43" s="33"/>
      <c r="I43" s="35"/>
      <c r="J43" s="35"/>
      <c r="K43" s="35"/>
      <c r="L43" s="35"/>
      <c r="M43" s="35"/>
      <c r="N43" s="35"/>
      <c r="O43" s="35"/>
      <c r="P43" s="35"/>
      <c r="Q43" s="36"/>
      <c r="R43" s="36" t="str">
        <f t="shared" si="2"/>
        <v xml:space="preserve"> </v>
      </c>
      <c r="S43" s="39" t="str">
        <f t="shared" si="0"/>
        <v xml:space="preserve"> </v>
      </c>
      <c r="T43" s="36"/>
    </row>
    <row r="44" spans="1:20" x14ac:dyDescent="0.25">
      <c r="A44" s="30">
        <f t="shared" si="1"/>
        <v>34</v>
      </c>
      <c r="B44" s="32"/>
      <c r="C44" s="32"/>
      <c r="D44" s="102"/>
      <c r="E44" s="102"/>
      <c r="F44" s="33"/>
      <c r="G44" s="33"/>
      <c r="H44" s="33"/>
      <c r="I44" s="35"/>
      <c r="J44" s="35"/>
      <c r="K44" s="35"/>
      <c r="L44" s="35"/>
      <c r="M44" s="35"/>
      <c r="N44" s="35"/>
      <c r="O44" s="35"/>
      <c r="P44" s="35"/>
      <c r="Q44" s="36"/>
      <c r="R44" s="36" t="str">
        <f t="shared" si="2"/>
        <v xml:space="preserve"> </v>
      </c>
      <c r="S44" s="39" t="str">
        <f t="shared" si="0"/>
        <v xml:space="preserve"> </v>
      </c>
      <c r="T44" s="36"/>
    </row>
    <row r="45" spans="1:20" x14ac:dyDescent="0.25">
      <c r="A45" s="30">
        <f t="shared" si="1"/>
        <v>35</v>
      </c>
      <c r="B45" s="32"/>
      <c r="C45" s="32"/>
      <c r="D45" s="102"/>
      <c r="E45" s="102"/>
      <c r="F45" s="33"/>
      <c r="G45" s="33"/>
      <c r="H45" s="33"/>
      <c r="I45" s="35"/>
      <c r="J45" s="35"/>
      <c r="K45" s="35"/>
      <c r="L45" s="35"/>
      <c r="M45" s="35"/>
      <c r="N45" s="35"/>
      <c r="O45" s="35"/>
      <c r="P45" s="35"/>
      <c r="Q45" s="36"/>
      <c r="R45" s="36" t="str">
        <f t="shared" si="2"/>
        <v xml:space="preserve"> </v>
      </c>
      <c r="S45" s="39" t="str">
        <f t="shared" si="0"/>
        <v xml:space="preserve"> </v>
      </c>
      <c r="T45" s="36"/>
    </row>
    <row r="46" spans="1:20" x14ac:dyDescent="0.25">
      <c r="A46" s="30">
        <f t="shared" si="1"/>
        <v>36</v>
      </c>
      <c r="B46" s="32"/>
      <c r="C46" s="32"/>
      <c r="D46" s="102"/>
      <c r="E46" s="102"/>
      <c r="F46" s="33"/>
      <c r="G46" s="33"/>
      <c r="H46" s="33"/>
      <c r="I46" s="35"/>
      <c r="J46" s="35"/>
      <c r="K46" s="35"/>
      <c r="L46" s="35"/>
      <c r="M46" s="35"/>
      <c r="N46" s="35"/>
      <c r="O46" s="35"/>
      <c r="P46" s="35"/>
      <c r="Q46" s="36"/>
      <c r="R46" s="36" t="str">
        <f t="shared" si="2"/>
        <v xml:space="preserve"> </v>
      </c>
      <c r="S46" s="39" t="str">
        <f t="shared" si="0"/>
        <v xml:space="preserve"> </v>
      </c>
      <c r="T46" s="36"/>
    </row>
    <row r="47" spans="1:20" x14ac:dyDescent="0.25">
      <c r="A47" s="30">
        <f t="shared" si="1"/>
        <v>37</v>
      </c>
      <c r="B47" s="32"/>
      <c r="C47" s="32"/>
      <c r="D47" s="102"/>
      <c r="E47" s="102"/>
      <c r="F47" s="33"/>
      <c r="G47" s="33"/>
      <c r="H47" s="33"/>
      <c r="I47" s="35"/>
      <c r="J47" s="35"/>
      <c r="K47" s="35"/>
      <c r="L47" s="35"/>
      <c r="M47" s="35"/>
      <c r="N47" s="35"/>
      <c r="O47" s="35"/>
      <c r="P47" s="35"/>
      <c r="Q47" s="36"/>
      <c r="R47" s="36" t="str">
        <f t="shared" si="2"/>
        <v xml:space="preserve"> </v>
      </c>
      <c r="S47" s="39" t="str">
        <f t="shared" si="0"/>
        <v xml:space="preserve"> </v>
      </c>
      <c r="T47" s="36"/>
    </row>
    <row r="48" spans="1:20" x14ac:dyDescent="0.25">
      <c r="A48" s="30">
        <f t="shared" si="1"/>
        <v>38</v>
      </c>
      <c r="B48" s="32"/>
      <c r="C48" s="32"/>
      <c r="D48" s="102"/>
      <c r="E48" s="102"/>
      <c r="F48" s="33"/>
      <c r="G48" s="33"/>
      <c r="H48" s="33"/>
      <c r="I48" s="35"/>
      <c r="J48" s="35"/>
      <c r="K48" s="35"/>
      <c r="L48" s="35"/>
      <c r="M48" s="35"/>
      <c r="N48" s="35"/>
      <c r="O48" s="35"/>
      <c r="P48" s="35"/>
      <c r="Q48" s="36"/>
      <c r="R48" s="36" t="str">
        <f t="shared" si="2"/>
        <v xml:space="preserve"> </v>
      </c>
      <c r="S48" s="39" t="str">
        <f t="shared" si="0"/>
        <v xml:space="preserve"> </v>
      </c>
      <c r="T48" s="36"/>
    </row>
    <row r="49" spans="1:20" x14ac:dyDescent="0.25">
      <c r="A49" s="30">
        <f t="shared" si="1"/>
        <v>39</v>
      </c>
      <c r="B49" s="32"/>
      <c r="C49" s="32"/>
      <c r="D49" s="102"/>
      <c r="E49" s="102"/>
      <c r="F49" s="33"/>
      <c r="G49" s="33"/>
      <c r="H49" s="33"/>
      <c r="I49" s="35"/>
      <c r="J49" s="35"/>
      <c r="K49" s="35"/>
      <c r="L49" s="35"/>
      <c r="M49" s="35"/>
      <c r="N49" s="35"/>
      <c r="O49" s="35"/>
      <c r="P49" s="35"/>
      <c r="Q49" s="36"/>
      <c r="R49" s="36" t="str">
        <f t="shared" si="2"/>
        <v xml:space="preserve"> </v>
      </c>
      <c r="S49" s="39" t="str">
        <f t="shared" si="0"/>
        <v xml:space="preserve"> </v>
      </c>
      <c r="T49" s="36"/>
    </row>
    <row r="50" spans="1:20" x14ac:dyDescent="0.25">
      <c r="A50" s="30">
        <f t="shared" si="1"/>
        <v>40</v>
      </c>
      <c r="B50" s="32"/>
      <c r="C50" s="32"/>
      <c r="D50" s="102"/>
      <c r="E50" s="102"/>
      <c r="F50" s="33"/>
      <c r="G50" s="33"/>
      <c r="H50" s="33"/>
      <c r="I50" s="35"/>
      <c r="J50" s="35"/>
      <c r="K50" s="35"/>
      <c r="L50" s="35"/>
      <c r="M50" s="35"/>
      <c r="N50" s="35"/>
      <c r="O50" s="35"/>
      <c r="P50" s="35"/>
      <c r="Q50" s="36"/>
      <c r="R50" s="36" t="str">
        <f t="shared" si="2"/>
        <v xml:space="preserve"> </v>
      </c>
      <c r="S50" s="39" t="str">
        <f t="shared" si="0"/>
        <v xml:space="preserve"> </v>
      </c>
      <c r="T50" s="36"/>
    </row>
    <row r="51" spans="1:20" x14ac:dyDescent="0.25">
      <c r="A51" s="30">
        <f t="shared" si="1"/>
        <v>41</v>
      </c>
      <c r="B51" s="32"/>
      <c r="C51" s="32"/>
      <c r="D51" s="102"/>
      <c r="E51" s="102"/>
      <c r="F51" s="33"/>
      <c r="G51" s="33"/>
      <c r="H51" s="33"/>
      <c r="I51" s="35"/>
      <c r="J51" s="35"/>
      <c r="K51" s="35"/>
      <c r="L51" s="35"/>
      <c r="M51" s="35"/>
      <c r="N51" s="35"/>
      <c r="O51" s="35"/>
      <c r="P51" s="35"/>
      <c r="Q51" s="36"/>
      <c r="R51" s="36" t="str">
        <f t="shared" si="2"/>
        <v xml:space="preserve"> </v>
      </c>
      <c r="S51" s="39" t="str">
        <f t="shared" si="0"/>
        <v xml:space="preserve"> </v>
      </c>
      <c r="T51" s="36"/>
    </row>
    <row r="52" spans="1:20" x14ac:dyDescent="0.25">
      <c r="A52" s="30">
        <f t="shared" si="1"/>
        <v>42</v>
      </c>
      <c r="B52" s="32"/>
      <c r="C52" s="32"/>
      <c r="D52" s="102"/>
      <c r="E52" s="102"/>
      <c r="F52" s="33"/>
      <c r="G52" s="33"/>
      <c r="H52" s="33"/>
      <c r="I52" s="35"/>
      <c r="J52" s="35"/>
      <c r="K52" s="35"/>
      <c r="L52" s="35"/>
      <c r="M52" s="35"/>
      <c r="N52" s="35"/>
      <c r="O52" s="35"/>
      <c r="P52" s="35"/>
      <c r="Q52" s="36"/>
      <c r="R52" s="36" t="str">
        <f t="shared" si="2"/>
        <v xml:space="preserve"> </v>
      </c>
      <c r="S52" s="39" t="str">
        <f t="shared" si="0"/>
        <v xml:space="preserve"> </v>
      </c>
      <c r="T52" s="36"/>
    </row>
    <row r="53" spans="1:20" x14ac:dyDescent="0.25">
      <c r="A53" s="30">
        <f t="shared" si="1"/>
        <v>43</v>
      </c>
      <c r="B53" s="32"/>
      <c r="C53" s="32"/>
      <c r="D53" s="102"/>
      <c r="E53" s="102"/>
      <c r="F53" s="33"/>
      <c r="G53" s="33"/>
      <c r="H53" s="33"/>
      <c r="I53" s="35"/>
      <c r="J53" s="35"/>
      <c r="K53" s="35"/>
      <c r="L53" s="35"/>
      <c r="M53" s="35"/>
      <c r="N53" s="35"/>
      <c r="O53" s="35"/>
      <c r="P53" s="35"/>
      <c r="Q53" s="36"/>
      <c r="R53" s="36" t="str">
        <f t="shared" si="2"/>
        <v xml:space="preserve"> </v>
      </c>
      <c r="S53" s="39" t="str">
        <f t="shared" si="0"/>
        <v xml:space="preserve"> </v>
      </c>
      <c r="T53" s="36"/>
    </row>
    <row r="54" spans="1:20" x14ac:dyDescent="0.25">
      <c r="A54" s="30">
        <f t="shared" si="1"/>
        <v>44</v>
      </c>
      <c r="B54" s="32"/>
      <c r="C54" s="32"/>
      <c r="D54" s="102"/>
      <c r="E54" s="102"/>
      <c r="F54" s="33"/>
      <c r="G54" s="33"/>
      <c r="H54" s="33"/>
      <c r="I54" s="35"/>
      <c r="J54" s="35"/>
      <c r="K54" s="35"/>
      <c r="L54" s="35"/>
      <c r="M54" s="35"/>
      <c r="N54" s="35"/>
      <c r="O54" s="35"/>
      <c r="P54" s="35"/>
      <c r="Q54" s="36"/>
      <c r="R54" s="36" t="str">
        <f t="shared" si="2"/>
        <v xml:space="preserve"> </v>
      </c>
      <c r="S54" s="39" t="str">
        <f t="shared" si="0"/>
        <v xml:space="preserve"> </v>
      </c>
      <c r="T54" s="36"/>
    </row>
    <row r="55" spans="1:20" x14ac:dyDescent="0.25">
      <c r="A55" s="30">
        <f t="shared" si="1"/>
        <v>45</v>
      </c>
      <c r="B55" s="32"/>
      <c r="C55" s="32"/>
      <c r="D55" s="102"/>
      <c r="E55" s="102"/>
      <c r="F55" s="33"/>
      <c r="G55" s="33"/>
      <c r="H55" s="33"/>
      <c r="I55" s="35"/>
      <c r="J55" s="35"/>
      <c r="K55" s="35"/>
      <c r="L55" s="35"/>
      <c r="M55" s="35"/>
      <c r="N55" s="35"/>
      <c r="O55" s="35"/>
      <c r="P55" s="35"/>
      <c r="Q55" s="36"/>
      <c r="R55" s="36" t="str">
        <f t="shared" si="2"/>
        <v xml:space="preserve"> </v>
      </c>
      <c r="S55" s="39" t="str">
        <f t="shared" si="0"/>
        <v xml:space="preserve"> </v>
      </c>
      <c r="T55" s="36"/>
    </row>
    <row r="56" spans="1:20" x14ac:dyDescent="0.25">
      <c r="A56" s="30">
        <f t="shared" si="1"/>
        <v>46</v>
      </c>
      <c r="B56" s="32"/>
      <c r="C56" s="32"/>
      <c r="D56" s="102"/>
      <c r="E56" s="102"/>
      <c r="F56" s="33"/>
      <c r="G56" s="33"/>
      <c r="H56" s="33"/>
      <c r="I56" s="35"/>
      <c r="J56" s="35"/>
      <c r="K56" s="35"/>
      <c r="L56" s="35"/>
      <c r="M56" s="35"/>
      <c r="N56" s="35"/>
      <c r="O56" s="35"/>
      <c r="P56" s="35"/>
      <c r="Q56" s="36"/>
      <c r="R56" s="36" t="str">
        <f t="shared" si="2"/>
        <v xml:space="preserve"> </v>
      </c>
      <c r="S56" s="39" t="str">
        <f t="shared" si="0"/>
        <v xml:space="preserve"> </v>
      </c>
      <c r="T56" s="36"/>
    </row>
    <row r="57" spans="1:20" x14ac:dyDescent="0.25">
      <c r="A57" s="30">
        <f t="shared" si="1"/>
        <v>47</v>
      </c>
      <c r="B57" s="32"/>
      <c r="C57" s="32"/>
      <c r="D57" s="102"/>
      <c r="E57" s="102"/>
      <c r="F57" s="33"/>
      <c r="G57" s="33"/>
      <c r="H57" s="33"/>
      <c r="I57" s="35"/>
      <c r="J57" s="35"/>
      <c r="K57" s="35"/>
      <c r="L57" s="35"/>
      <c r="M57" s="35"/>
      <c r="N57" s="35"/>
      <c r="O57" s="35"/>
      <c r="P57" s="35"/>
      <c r="Q57" s="36"/>
      <c r="R57" s="36" t="str">
        <f t="shared" si="2"/>
        <v xml:space="preserve"> </v>
      </c>
      <c r="S57" s="39" t="str">
        <f t="shared" si="0"/>
        <v xml:space="preserve"> </v>
      </c>
      <c r="T57" s="36"/>
    </row>
    <row r="58" spans="1:20" x14ac:dyDescent="0.25">
      <c r="A58" s="30">
        <f t="shared" si="1"/>
        <v>48</v>
      </c>
      <c r="B58" s="32"/>
      <c r="C58" s="32"/>
      <c r="D58" s="102"/>
      <c r="E58" s="102"/>
      <c r="F58" s="33"/>
      <c r="G58" s="33"/>
      <c r="H58" s="33"/>
      <c r="I58" s="35"/>
      <c r="J58" s="35"/>
      <c r="K58" s="35"/>
      <c r="L58" s="35"/>
      <c r="M58" s="35"/>
      <c r="N58" s="35"/>
      <c r="O58" s="35"/>
      <c r="P58" s="35"/>
      <c r="Q58" s="36"/>
      <c r="R58" s="36" t="str">
        <f t="shared" si="2"/>
        <v xml:space="preserve"> </v>
      </c>
      <c r="S58" s="39" t="str">
        <f t="shared" si="0"/>
        <v xml:space="preserve"> </v>
      </c>
      <c r="T58" s="36"/>
    </row>
    <row r="59" spans="1:20" x14ac:dyDescent="0.25">
      <c r="A59" s="30">
        <f t="shared" si="1"/>
        <v>49</v>
      </c>
      <c r="B59" s="32"/>
      <c r="C59" s="32"/>
      <c r="D59" s="102"/>
      <c r="E59" s="102"/>
      <c r="F59" s="33"/>
      <c r="G59" s="33"/>
      <c r="H59" s="33"/>
      <c r="I59" s="35"/>
      <c r="J59" s="35"/>
      <c r="K59" s="35"/>
      <c r="L59" s="35"/>
      <c r="M59" s="35"/>
      <c r="N59" s="35"/>
      <c r="O59" s="35"/>
      <c r="P59" s="35"/>
      <c r="Q59" s="36"/>
      <c r="R59" s="36" t="str">
        <f t="shared" si="2"/>
        <v xml:space="preserve"> </v>
      </c>
      <c r="S59" s="39" t="str">
        <f t="shared" si="0"/>
        <v xml:space="preserve"> </v>
      </c>
      <c r="T59" s="36"/>
    </row>
    <row r="60" spans="1:20" x14ac:dyDescent="0.25">
      <c r="A60" s="30">
        <f t="shared" si="1"/>
        <v>50</v>
      </c>
      <c r="B60" s="31" t="s">
        <v>42</v>
      </c>
      <c r="C60" s="32"/>
      <c r="D60" s="102"/>
      <c r="E60" s="102"/>
      <c r="F60" s="33"/>
      <c r="G60" s="33"/>
      <c r="H60" s="33"/>
      <c r="I60" s="35"/>
      <c r="J60" s="35"/>
      <c r="K60" s="35"/>
      <c r="L60" s="35"/>
      <c r="M60" s="35"/>
      <c r="N60" s="35"/>
      <c r="O60" s="35"/>
      <c r="P60" s="35"/>
      <c r="Q60" s="36"/>
      <c r="R60" s="36" t="str">
        <f t="shared" si="2"/>
        <v xml:space="preserve"> </v>
      </c>
      <c r="S60" s="39" t="str">
        <f t="shared" si="0"/>
        <v xml:space="preserve"> </v>
      </c>
      <c r="T60" s="36"/>
    </row>
    <row r="61" spans="1:20" x14ac:dyDescent="0.25">
      <c r="A61" s="30">
        <f t="shared" si="1"/>
        <v>51</v>
      </c>
      <c r="B61" s="32"/>
      <c r="C61" s="32"/>
      <c r="D61" s="102"/>
      <c r="E61" s="102"/>
      <c r="F61" s="33"/>
      <c r="G61" s="33"/>
      <c r="H61" s="33"/>
      <c r="I61" s="35"/>
      <c r="J61" s="35"/>
      <c r="K61" s="35"/>
      <c r="L61" s="35"/>
      <c r="M61" s="35"/>
      <c r="N61" s="35"/>
      <c r="O61" s="35"/>
      <c r="P61" s="35"/>
      <c r="Q61" s="36"/>
      <c r="R61" s="36" t="str">
        <f t="shared" si="2"/>
        <v xml:space="preserve"> </v>
      </c>
      <c r="S61" s="39" t="str">
        <f t="shared" si="0"/>
        <v xml:space="preserve"> </v>
      </c>
      <c r="T61" s="36"/>
    </row>
    <row r="62" spans="1:20" x14ac:dyDescent="0.25">
      <c r="A62" s="30">
        <f t="shared" si="1"/>
        <v>52</v>
      </c>
      <c r="B62" s="32"/>
      <c r="C62" s="32"/>
      <c r="D62" s="102"/>
      <c r="E62" s="102"/>
      <c r="F62" s="33"/>
      <c r="G62" s="33"/>
      <c r="H62" s="33"/>
      <c r="I62" s="35"/>
      <c r="J62" s="35"/>
      <c r="K62" s="35"/>
      <c r="L62" s="35"/>
      <c r="M62" s="35"/>
      <c r="N62" s="35"/>
      <c r="O62" s="35"/>
      <c r="P62" s="35"/>
      <c r="Q62" s="36"/>
      <c r="R62" s="36" t="str">
        <f t="shared" si="2"/>
        <v xml:space="preserve"> </v>
      </c>
      <c r="S62" s="39" t="str">
        <f t="shared" si="0"/>
        <v xml:space="preserve"> </v>
      </c>
      <c r="T62" s="36"/>
    </row>
    <row r="63" spans="1:20" x14ac:dyDescent="0.25">
      <c r="A63" s="30">
        <f t="shared" si="1"/>
        <v>53</v>
      </c>
      <c r="B63" s="32"/>
      <c r="C63" s="32"/>
      <c r="D63" s="102"/>
      <c r="E63" s="102"/>
      <c r="F63" s="33"/>
      <c r="G63" s="33"/>
      <c r="H63" s="33"/>
      <c r="I63" s="35"/>
      <c r="J63" s="35"/>
      <c r="K63" s="35"/>
      <c r="L63" s="35"/>
      <c r="M63" s="35"/>
      <c r="N63" s="35"/>
      <c r="O63" s="35"/>
      <c r="P63" s="35"/>
      <c r="Q63" s="36"/>
      <c r="R63" s="36" t="str">
        <f t="shared" si="2"/>
        <v xml:space="preserve"> </v>
      </c>
      <c r="S63" s="39" t="str">
        <f t="shared" si="0"/>
        <v xml:space="preserve"> </v>
      </c>
      <c r="T63" s="36"/>
    </row>
    <row r="64" spans="1:20" x14ac:dyDescent="0.25">
      <c r="A64" s="30">
        <f t="shared" si="1"/>
        <v>54</v>
      </c>
      <c r="B64" s="32"/>
      <c r="C64" s="32"/>
      <c r="D64" s="102"/>
      <c r="E64" s="102"/>
      <c r="F64" s="33"/>
      <c r="G64" s="33"/>
      <c r="H64" s="33"/>
      <c r="I64" s="35"/>
      <c r="J64" s="35"/>
      <c r="K64" s="35"/>
      <c r="L64" s="35"/>
      <c r="M64" s="35"/>
      <c r="N64" s="35"/>
      <c r="O64" s="35"/>
      <c r="P64" s="35"/>
      <c r="Q64" s="36"/>
      <c r="R64" s="36" t="str">
        <f t="shared" si="2"/>
        <v xml:space="preserve"> </v>
      </c>
      <c r="S64" s="39" t="str">
        <f t="shared" si="0"/>
        <v xml:space="preserve"> </v>
      </c>
      <c r="T64" s="36"/>
    </row>
    <row r="65" spans="1:20" x14ac:dyDescent="0.25">
      <c r="A65" s="30">
        <f t="shared" si="1"/>
        <v>55</v>
      </c>
      <c r="B65" s="32"/>
      <c r="C65" s="32"/>
      <c r="D65" s="102"/>
      <c r="E65" s="102"/>
      <c r="F65" s="33"/>
      <c r="G65" s="33"/>
      <c r="H65" s="33"/>
      <c r="I65" s="35"/>
      <c r="J65" s="35"/>
      <c r="K65" s="35"/>
      <c r="L65" s="35"/>
      <c r="M65" s="35"/>
      <c r="N65" s="35"/>
      <c r="O65" s="35"/>
      <c r="P65" s="35"/>
      <c r="Q65" s="36"/>
      <c r="R65" s="36" t="str">
        <f t="shared" si="2"/>
        <v xml:space="preserve"> </v>
      </c>
      <c r="S65" s="39" t="str">
        <f t="shared" si="0"/>
        <v xml:space="preserve"> </v>
      </c>
      <c r="T65" s="36"/>
    </row>
    <row r="66" spans="1:20" x14ac:dyDescent="0.25">
      <c r="A66" s="30">
        <f t="shared" si="1"/>
        <v>56</v>
      </c>
      <c r="B66" s="32"/>
      <c r="C66" s="32"/>
      <c r="D66" s="102"/>
      <c r="E66" s="102"/>
      <c r="F66" s="33"/>
      <c r="G66" s="33"/>
      <c r="H66" s="33"/>
      <c r="I66" s="35"/>
      <c r="J66" s="35"/>
      <c r="K66" s="35"/>
      <c r="L66" s="35"/>
      <c r="M66" s="35"/>
      <c r="N66" s="35"/>
      <c r="O66" s="35"/>
      <c r="P66" s="35"/>
      <c r="Q66" s="36"/>
      <c r="R66" s="36" t="str">
        <f t="shared" si="2"/>
        <v xml:space="preserve"> </v>
      </c>
      <c r="S66" s="39" t="str">
        <f t="shared" si="0"/>
        <v xml:space="preserve"> </v>
      </c>
      <c r="T66" s="36"/>
    </row>
    <row r="67" spans="1:20" x14ac:dyDescent="0.25">
      <c r="A67" s="30">
        <f t="shared" si="1"/>
        <v>57</v>
      </c>
      <c r="B67" s="32"/>
      <c r="C67" s="32"/>
      <c r="D67" s="102"/>
      <c r="E67" s="102"/>
      <c r="F67" s="33"/>
      <c r="G67" s="33"/>
      <c r="H67" s="33"/>
      <c r="I67" s="35"/>
      <c r="J67" s="35"/>
      <c r="K67" s="35"/>
      <c r="L67" s="35"/>
      <c r="M67" s="35"/>
      <c r="N67" s="35"/>
      <c r="O67" s="35"/>
      <c r="P67" s="35"/>
      <c r="Q67" s="36"/>
      <c r="R67" s="36" t="str">
        <f t="shared" si="2"/>
        <v xml:space="preserve"> </v>
      </c>
      <c r="S67" s="39" t="str">
        <f t="shared" si="0"/>
        <v xml:space="preserve"> </v>
      </c>
      <c r="T67" s="36"/>
    </row>
    <row r="68" spans="1:20" x14ac:dyDescent="0.25">
      <c r="A68" s="30">
        <f t="shared" si="1"/>
        <v>58</v>
      </c>
      <c r="B68" s="32"/>
      <c r="C68" s="32"/>
      <c r="D68" s="102"/>
      <c r="E68" s="102"/>
      <c r="F68" s="33"/>
      <c r="G68" s="33"/>
      <c r="H68" s="33"/>
      <c r="I68" s="35"/>
      <c r="J68" s="35"/>
      <c r="K68" s="35"/>
      <c r="L68" s="35"/>
      <c r="M68" s="35"/>
      <c r="N68" s="35"/>
      <c r="O68" s="35"/>
      <c r="P68" s="35"/>
      <c r="Q68" s="36"/>
      <c r="R68" s="36" t="str">
        <f t="shared" si="2"/>
        <v xml:space="preserve"> </v>
      </c>
      <c r="S68" s="39" t="str">
        <f t="shared" si="0"/>
        <v xml:space="preserve"> </v>
      </c>
      <c r="T68" s="36"/>
    </row>
    <row r="69" spans="1:20" x14ac:dyDescent="0.25">
      <c r="A69" s="30">
        <f t="shared" si="1"/>
        <v>59</v>
      </c>
      <c r="B69" s="32"/>
      <c r="C69" s="32"/>
      <c r="D69" s="102"/>
      <c r="E69" s="102"/>
      <c r="F69" s="33"/>
      <c r="G69" s="33"/>
      <c r="H69" s="33"/>
      <c r="I69" s="35"/>
      <c r="J69" s="35"/>
      <c r="K69" s="35"/>
      <c r="L69" s="35"/>
      <c r="M69" s="35"/>
      <c r="N69" s="35"/>
      <c r="O69" s="35"/>
      <c r="P69" s="35"/>
      <c r="Q69" s="36"/>
      <c r="R69" s="36" t="str">
        <f t="shared" si="2"/>
        <v xml:space="preserve"> </v>
      </c>
      <c r="S69" s="39" t="str">
        <f t="shared" si="0"/>
        <v xml:space="preserve"> </v>
      </c>
      <c r="T69" s="36"/>
    </row>
    <row r="70" spans="1:20" x14ac:dyDescent="0.25">
      <c r="A70" s="30">
        <f t="shared" si="1"/>
        <v>60</v>
      </c>
      <c r="B70" s="32"/>
      <c r="C70" s="32"/>
      <c r="D70" s="102"/>
      <c r="E70" s="102"/>
      <c r="F70" s="33"/>
      <c r="G70" s="33"/>
      <c r="H70" s="33"/>
      <c r="I70" s="35"/>
      <c r="J70" s="35"/>
      <c r="K70" s="35"/>
      <c r="L70" s="35"/>
      <c r="M70" s="35"/>
      <c r="N70" s="35"/>
      <c r="O70" s="35"/>
      <c r="P70" s="35"/>
      <c r="Q70" s="36"/>
      <c r="R70" s="36" t="str">
        <f t="shared" si="2"/>
        <v xml:space="preserve"> </v>
      </c>
      <c r="S70" s="39" t="str">
        <f t="shared" si="0"/>
        <v xml:space="preserve"> </v>
      </c>
      <c r="T70" s="36"/>
    </row>
    <row r="71" spans="1:20" x14ac:dyDescent="0.25">
      <c r="A71" s="30">
        <f t="shared" si="1"/>
        <v>61</v>
      </c>
      <c r="B71" s="32"/>
      <c r="C71" s="32"/>
      <c r="D71" s="102"/>
      <c r="E71" s="102"/>
      <c r="F71" s="33"/>
      <c r="G71" s="33"/>
      <c r="H71" s="33"/>
      <c r="I71" s="35"/>
      <c r="J71" s="35"/>
      <c r="K71" s="35"/>
      <c r="L71" s="35"/>
      <c r="M71" s="35"/>
      <c r="N71" s="35"/>
      <c r="O71" s="35"/>
      <c r="P71" s="35"/>
      <c r="Q71" s="36"/>
      <c r="R71" s="36" t="str">
        <f t="shared" si="2"/>
        <v xml:space="preserve"> </v>
      </c>
      <c r="S71" s="39" t="str">
        <f t="shared" si="0"/>
        <v xml:space="preserve"> </v>
      </c>
      <c r="T71" s="36"/>
    </row>
    <row r="72" spans="1:20" x14ac:dyDescent="0.25">
      <c r="A72" s="30">
        <f t="shared" si="1"/>
        <v>62</v>
      </c>
      <c r="B72" s="32"/>
      <c r="C72" s="32"/>
      <c r="D72" s="102"/>
      <c r="E72" s="102"/>
      <c r="F72" s="33"/>
      <c r="G72" s="33"/>
      <c r="H72" s="33"/>
      <c r="I72" s="35"/>
      <c r="J72" s="35"/>
      <c r="K72" s="35"/>
      <c r="L72" s="35"/>
      <c r="M72" s="35"/>
      <c r="N72" s="35"/>
      <c r="O72" s="35"/>
      <c r="P72" s="35"/>
      <c r="Q72" s="36"/>
      <c r="R72" s="36" t="str">
        <f t="shared" si="2"/>
        <v xml:space="preserve"> </v>
      </c>
      <c r="S72" s="39" t="str">
        <f t="shared" si="0"/>
        <v xml:space="preserve"> </v>
      </c>
      <c r="T72" s="36"/>
    </row>
    <row r="73" spans="1:20" x14ac:dyDescent="0.25">
      <c r="A73" s="30">
        <f t="shared" si="1"/>
        <v>63</v>
      </c>
      <c r="B73" s="32"/>
      <c r="C73" s="32"/>
      <c r="D73" s="102"/>
      <c r="E73" s="102"/>
      <c r="F73" s="33"/>
      <c r="G73" s="33"/>
      <c r="H73" s="33"/>
      <c r="I73" s="35"/>
      <c r="J73" s="35"/>
      <c r="K73" s="35"/>
      <c r="L73" s="35"/>
      <c r="M73" s="35"/>
      <c r="N73" s="35"/>
      <c r="O73" s="35"/>
      <c r="P73" s="35"/>
      <c r="Q73" s="36"/>
      <c r="R73" s="36" t="str">
        <f t="shared" si="2"/>
        <v xml:space="preserve"> </v>
      </c>
      <c r="S73" s="39" t="str">
        <f t="shared" si="0"/>
        <v xml:space="preserve"> </v>
      </c>
      <c r="T73" s="36"/>
    </row>
    <row r="74" spans="1:20" x14ac:dyDescent="0.25">
      <c r="A74" s="30">
        <f t="shared" si="1"/>
        <v>64</v>
      </c>
      <c r="B74" s="32"/>
      <c r="C74" s="32"/>
      <c r="D74" s="102"/>
      <c r="E74" s="102"/>
      <c r="F74" s="33"/>
      <c r="G74" s="33"/>
      <c r="H74" s="33"/>
      <c r="I74" s="35"/>
      <c r="J74" s="35"/>
      <c r="K74" s="35"/>
      <c r="L74" s="35"/>
      <c r="M74" s="35"/>
      <c r="N74" s="35"/>
      <c r="O74" s="35"/>
      <c r="P74" s="35"/>
      <c r="Q74" s="36"/>
      <c r="R74" s="36" t="str">
        <f t="shared" si="2"/>
        <v xml:space="preserve"> </v>
      </c>
      <c r="S74" s="39" t="str">
        <f t="shared" ref="S74:S87" si="3">R74</f>
        <v xml:space="preserve"> </v>
      </c>
      <c r="T74" s="36"/>
    </row>
    <row r="75" spans="1:20" x14ac:dyDescent="0.25">
      <c r="A75" s="30">
        <f t="shared" ref="A75:A86" si="4">A74+1</f>
        <v>65</v>
      </c>
      <c r="B75" s="32"/>
      <c r="C75" s="32"/>
      <c r="D75" s="102"/>
      <c r="E75" s="102"/>
      <c r="F75" s="33"/>
      <c r="G75" s="33"/>
      <c r="H75" s="33"/>
      <c r="I75" s="35"/>
      <c r="J75" s="35"/>
      <c r="K75" s="35"/>
      <c r="L75" s="35"/>
      <c r="M75" s="35"/>
      <c r="N75" s="35"/>
      <c r="O75" s="35"/>
      <c r="P75" s="35"/>
      <c r="Q75" s="36"/>
      <c r="R75" s="36" t="str">
        <f t="shared" ref="R75:R87" si="5">IF(F75*I75&gt;0,F75*I75," ")</f>
        <v xml:space="preserve"> </v>
      </c>
      <c r="S75" s="39" t="str">
        <f t="shared" si="3"/>
        <v xml:space="preserve"> </v>
      </c>
      <c r="T75" s="36"/>
    </row>
    <row r="76" spans="1:20" x14ac:dyDescent="0.25">
      <c r="A76" s="30">
        <f t="shared" si="4"/>
        <v>66</v>
      </c>
      <c r="B76" s="32"/>
      <c r="C76" s="32"/>
      <c r="D76" s="102"/>
      <c r="E76" s="102"/>
      <c r="F76" s="33"/>
      <c r="G76" s="33"/>
      <c r="H76" s="33"/>
      <c r="I76" s="35"/>
      <c r="J76" s="35"/>
      <c r="K76" s="35"/>
      <c r="L76" s="35"/>
      <c r="M76" s="35"/>
      <c r="N76" s="35"/>
      <c r="O76" s="35"/>
      <c r="P76" s="35"/>
      <c r="Q76" s="36"/>
      <c r="R76" s="36" t="str">
        <f t="shared" si="5"/>
        <v xml:space="preserve"> </v>
      </c>
      <c r="S76" s="39" t="str">
        <f t="shared" si="3"/>
        <v xml:space="preserve"> </v>
      </c>
      <c r="T76" s="36"/>
    </row>
    <row r="77" spans="1:20" x14ac:dyDescent="0.25">
      <c r="A77" s="30">
        <f t="shared" si="4"/>
        <v>67</v>
      </c>
      <c r="B77" s="32"/>
      <c r="C77" s="32"/>
      <c r="D77" s="102"/>
      <c r="E77" s="102"/>
      <c r="F77" s="33"/>
      <c r="G77" s="33"/>
      <c r="H77" s="33"/>
      <c r="I77" s="35"/>
      <c r="J77" s="35"/>
      <c r="K77" s="35"/>
      <c r="L77" s="35"/>
      <c r="M77" s="35"/>
      <c r="N77" s="35"/>
      <c r="O77" s="35"/>
      <c r="P77" s="35"/>
      <c r="Q77" s="36"/>
      <c r="R77" s="36" t="str">
        <f t="shared" si="5"/>
        <v xml:space="preserve"> </v>
      </c>
      <c r="S77" s="39" t="str">
        <f t="shared" si="3"/>
        <v xml:space="preserve"> </v>
      </c>
      <c r="T77" s="36"/>
    </row>
    <row r="78" spans="1:20" x14ac:dyDescent="0.25">
      <c r="A78" s="30">
        <f t="shared" si="4"/>
        <v>68</v>
      </c>
      <c r="B78" s="32"/>
      <c r="C78" s="32"/>
      <c r="D78" s="102"/>
      <c r="E78" s="102"/>
      <c r="F78" s="33"/>
      <c r="G78" s="33"/>
      <c r="H78" s="33"/>
      <c r="I78" s="35"/>
      <c r="J78" s="35"/>
      <c r="K78" s="35"/>
      <c r="L78" s="35"/>
      <c r="M78" s="35"/>
      <c r="N78" s="35"/>
      <c r="O78" s="35"/>
      <c r="P78" s="35"/>
      <c r="Q78" s="36"/>
      <c r="R78" s="36" t="str">
        <f t="shared" si="5"/>
        <v xml:space="preserve"> </v>
      </c>
      <c r="S78" s="39" t="str">
        <f t="shared" si="3"/>
        <v xml:space="preserve"> </v>
      </c>
      <c r="T78" s="36"/>
    </row>
    <row r="79" spans="1:20" x14ac:dyDescent="0.25">
      <c r="A79" s="30">
        <f t="shared" si="4"/>
        <v>69</v>
      </c>
      <c r="B79" s="32"/>
      <c r="C79" s="32"/>
      <c r="D79" s="102"/>
      <c r="E79" s="102"/>
      <c r="F79" s="33"/>
      <c r="G79" s="33"/>
      <c r="H79" s="33"/>
      <c r="I79" s="35"/>
      <c r="J79" s="35"/>
      <c r="K79" s="35"/>
      <c r="L79" s="35"/>
      <c r="M79" s="35"/>
      <c r="N79" s="35"/>
      <c r="O79" s="35"/>
      <c r="P79" s="35"/>
      <c r="Q79" s="36"/>
      <c r="R79" s="36" t="str">
        <f t="shared" si="5"/>
        <v xml:space="preserve"> </v>
      </c>
      <c r="S79" s="39" t="str">
        <f t="shared" si="3"/>
        <v xml:space="preserve"> </v>
      </c>
      <c r="T79" s="36"/>
    </row>
    <row r="80" spans="1:20" x14ac:dyDescent="0.25">
      <c r="A80" s="30">
        <f t="shared" si="4"/>
        <v>70</v>
      </c>
      <c r="B80" s="32"/>
      <c r="C80" s="32"/>
      <c r="D80" s="102"/>
      <c r="E80" s="102"/>
      <c r="F80" s="33"/>
      <c r="G80" s="33"/>
      <c r="H80" s="33"/>
      <c r="I80" s="35"/>
      <c r="J80" s="35"/>
      <c r="K80" s="35"/>
      <c r="L80" s="35"/>
      <c r="M80" s="35"/>
      <c r="N80" s="35"/>
      <c r="O80" s="35"/>
      <c r="P80" s="35"/>
      <c r="Q80" s="36"/>
      <c r="R80" s="36" t="str">
        <f t="shared" si="5"/>
        <v xml:space="preserve"> </v>
      </c>
      <c r="S80" s="39" t="str">
        <f t="shared" si="3"/>
        <v xml:space="preserve"> </v>
      </c>
      <c r="T80" s="36"/>
    </row>
    <row r="81" spans="1:20" x14ac:dyDescent="0.25">
      <c r="A81" s="30">
        <f t="shared" si="4"/>
        <v>71</v>
      </c>
      <c r="B81" s="32"/>
      <c r="C81" s="32"/>
      <c r="D81" s="102"/>
      <c r="E81" s="102"/>
      <c r="F81" s="33"/>
      <c r="G81" s="33"/>
      <c r="H81" s="33"/>
      <c r="I81" s="35"/>
      <c r="J81" s="35"/>
      <c r="K81" s="35"/>
      <c r="L81" s="35"/>
      <c r="M81" s="35"/>
      <c r="N81" s="35"/>
      <c r="O81" s="35"/>
      <c r="P81" s="35"/>
      <c r="Q81" s="36"/>
      <c r="R81" s="36" t="str">
        <f t="shared" si="5"/>
        <v xml:space="preserve"> </v>
      </c>
      <c r="S81" s="39" t="str">
        <f t="shared" si="3"/>
        <v xml:space="preserve"> </v>
      </c>
      <c r="T81" s="36"/>
    </row>
    <row r="82" spans="1:20" x14ac:dyDescent="0.25">
      <c r="A82" s="30">
        <f t="shared" si="4"/>
        <v>72</v>
      </c>
      <c r="B82" s="32"/>
      <c r="C82" s="32"/>
      <c r="D82" s="102"/>
      <c r="E82" s="102"/>
      <c r="F82" s="33"/>
      <c r="G82" s="33"/>
      <c r="H82" s="33"/>
      <c r="I82" s="35"/>
      <c r="J82" s="35"/>
      <c r="K82" s="35"/>
      <c r="L82" s="35"/>
      <c r="M82" s="35"/>
      <c r="N82" s="35"/>
      <c r="O82" s="35"/>
      <c r="P82" s="35"/>
      <c r="Q82" s="36"/>
      <c r="R82" s="36" t="str">
        <f t="shared" si="5"/>
        <v xml:space="preserve"> </v>
      </c>
      <c r="S82" s="39" t="str">
        <f t="shared" si="3"/>
        <v xml:space="preserve"> </v>
      </c>
      <c r="T82" s="36"/>
    </row>
    <row r="83" spans="1:20" x14ac:dyDescent="0.25">
      <c r="A83" s="30">
        <f t="shared" si="4"/>
        <v>73</v>
      </c>
      <c r="B83" s="32"/>
      <c r="C83" s="32"/>
      <c r="D83" s="102"/>
      <c r="E83" s="102"/>
      <c r="F83" s="33"/>
      <c r="G83" s="33"/>
      <c r="H83" s="33"/>
      <c r="I83" s="35"/>
      <c r="J83" s="35"/>
      <c r="K83" s="35"/>
      <c r="L83" s="35"/>
      <c r="M83" s="35"/>
      <c r="N83" s="35"/>
      <c r="O83" s="35"/>
      <c r="P83" s="35"/>
      <c r="Q83" s="36"/>
      <c r="R83" s="36" t="str">
        <f t="shared" si="5"/>
        <v xml:space="preserve"> </v>
      </c>
      <c r="S83" s="39" t="str">
        <f t="shared" si="3"/>
        <v xml:space="preserve"> </v>
      </c>
      <c r="T83" s="36"/>
    </row>
    <row r="84" spans="1:20" x14ac:dyDescent="0.25">
      <c r="A84" s="30">
        <f t="shared" si="4"/>
        <v>74</v>
      </c>
      <c r="B84" s="32"/>
      <c r="C84" s="32"/>
      <c r="D84" s="102"/>
      <c r="E84" s="102"/>
      <c r="F84" s="33"/>
      <c r="G84" s="33"/>
      <c r="H84" s="33"/>
      <c r="I84" s="35"/>
      <c r="J84" s="35"/>
      <c r="K84" s="35"/>
      <c r="L84" s="35"/>
      <c r="M84" s="35"/>
      <c r="N84" s="35"/>
      <c r="O84" s="35"/>
      <c r="P84" s="35"/>
      <c r="Q84" s="36"/>
      <c r="R84" s="36" t="str">
        <f t="shared" si="5"/>
        <v xml:space="preserve"> </v>
      </c>
      <c r="S84" s="39" t="str">
        <f t="shared" si="3"/>
        <v xml:space="preserve"> </v>
      </c>
      <c r="T84" s="36"/>
    </row>
    <row r="85" spans="1:20" x14ac:dyDescent="0.25">
      <c r="A85" s="30">
        <f t="shared" si="4"/>
        <v>75</v>
      </c>
      <c r="B85" s="32"/>
      <c r="C85" s="32"/>
      <c r="D85" s="102"/>
      <c r="E85" s="102"/>
      <c r="F85" s="33"/>
      <c r="G85" s="33"/>
      <c r="H85" s="33"/>
      <c r="I85" s="35"/>
      <c r="J85" s="35"/>
      <c r="K85" s="35"/>
      <c r="L85" s="35"/>
      <c r="M85" s="35"/>
      <c r="N85" s="35"/>
      <c r="O85" s="35"/>
      <c r="P85" s="35"/>
      <c r="Q85" s="36"/>
      <c r="R85" s="36" t="str">
        <f t="shared" si="5"/>
        <v xml:space="preserve"> </v>
      </c>
      <c r="S85" s="39" t="str">
        <f t="shared" si="3"/>
        <v xml:space="preserve"> </v>
      </c>
      <c r="T85" s="36"/>
    </row>
    <row r="86" spans="1:20" x14ac:dyDescent="0.25">
      <c r="A86" s="30">
        <f t="shared" si="4"/>
        <v>76</v>
      </c>
      <c r="B86" s="32"/>
      <c r="C86" s="32"/>
      <c r="D86" s="102"/>
      <c r="E86" s="102"/>
      <c r="F86" s="33"/>
      <c r="G86" s="33"/>
      <c r="H86" s="33"/>
      <c r="I86" s="35"/>
      <c r="J86" s="35"/>
      <c r="K86" s="35"/>
      <c r="L86" s="35"/>
      <c r="M86" s="35"/>
      <c r="N86" s="35"/>
      <c r="O86" s="35"/>
      <c r="P86" s="35"/>
      <c r="Q86" s="36"/>
      <c r="R86" s="36" t="str">
        <f t="shared" si="5"/>
        <v xml:space="preserve"> </v>
      </c>
      <c r="S86" s="39" t="str">
        <f t="shared" si="3"/>
        <v xml:space="preserve"> </v>
      </c>
      <c r="T86" s="36"/>
    </row>
    <row r="87" spans="1:20" ht="16.5" thickBot="1" x14ac:dyDescent="0.3">
      <c r="A87" s="30">
        <f>A86+1</f>
        <v>77</v>
      </c>
      <c r="B87" s="32"/>
      <c r="C87" s="32"/>
      <c r="D87" s="102"/>
      <c r="E87" s="102"/>
      <c r="F87" s="33"/>
      <c r="G87" s="33"/>
      <c r="H87" s="33"/>
      <c r="I87" s="35"/>
      <c r="J87" s="35"/>
      <c r="K87" s="35"/>
      <c r="L87" s="35"/>
      <c r="M87" s="35"/>
      <c r="N87" s="35"/>
      <c r="O87" s="35"/>
      <c r="P87" s="35"/>
      <c r="Q87" s="36"/>
      <c r="R87" s="36" t="str">
        <f t="shared" si="5"/>
        <v xml:space="preserve"> </v>
      </c>
      <c r="S87" s="39" t="str">
        <f t="shared" si="3"/>
        <v xml:space="preserve"> </v>
      </c>
      <c r="T87" s="36"/>
    </row>
    <row r="88" spans="1:20" ht="16.5" thickTop="1" x14ac:dyDescent="0.25">
      <c r="A88" s="42"/>
      <c r="B88" s="43" t="s">
        <v>69</v>
      </c>
      <c r="C88" s="44"/>
      <c r="D88" s="45"/>
      <c r="E88" s="44"/>
      <c r="F88" s="46"/>
      <c r="G88" s="44"/>
      <c r="H88" s="44"/>
      <c r="I88" s="44"/>
      <c r="J88" s="47"/>
      <c r="K88" s="48"/>
      <c r="L88" s="48"/>
      <c r="M88" s="48"/>
      <c r="N88" s="48"/>
      <c r="O88" s="48"/>
      <c r="P88" s="48"/>
      <c r="Q88" s="49"/>
      <c r="R88" s="49"/>
      <c r="S88" s="50"/>
      <c r="T88" s="51"/>
    </row>
    <row r="89" spans="1:20" ht="16.5" thickBot="1" x14ac:dyDescent="0.3">
      <c r="A89" s="52"/>
      <c r="B89" s="53" t="s">
        <v>70</v>
      </c>
      <c r="C89" s="54"/>
      <c r="D89" s="55"/>
      <c r="E89" s="54"/>
      <c r="F89" s="56"/>
      <c r="G89" s="54"/>
      <c r="H89" s="54"/>
      <c r="I89" s="54"/>
      <c r="J89" s="57"/>
      <c r="K89" s="48"/>
      <c r="L89" s="48"/>
      <c r="M89" s="48"/>
      <c r="N89" s="48"/>
      <c r="O89" s="48"/>
      <c r="P89" s="48"/>
      <c r="Q89" s="58" t="s">
        <v>12</v>
      </c>
      <c r="R89" s="59"/>
      <c r="S89" s="59"/>
      <c r="T89" s="60"/>
    </row>
    <row r="90" spans="1:20" x14ac:dyDescent="0.25">
      <c r="A90" s="52"/>
      <c r="B90" s="53" t="s">
        <v>71</v>
      </c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63" t="s">
        <v>72</v>
      </c>
      <c r="R90" s="64"/>
      <c r="S90" s="65"/>
      <c r="T90" s="66">
        <f>SUM(R10:R87)</f>
        <v>25.959999999999997</v>
      </c>
    </row>
    <row r="91" spans="1:20" x14ac:dyDescent="0.25">
      <c r="A91" s="52"/>
      <c r="B91" s="53"/>
      <c r="C91" s="54"/>
      <c r="D91" s="55"/>
      <c r="E91" s="61"/>
      <c r="F91" s="62"/>
      <c r="G91" s="61"/>
      <c r="H91" s="61"/>
      <c r="I91" s="54"/>
      <c r="J91" s="57"/>
      <c r="K91" s="48"/>
      <c r="L91" s="48"/>
      <c r="M91" s="48"/>
      <c r="N91" s="48"/>
      <c r="O91" s="48"/>
      <c r="P91" s="48"/>
      <c r="Q91" s="63" t="s">
        <v>73</v>
      </c>
      <c r="R91" s="64"/>
      <c r="S91" s="65"/>
      <c r="T91" s="66">
        <f>SUM(S10:S87)</f>
        <v>25.959999999999997</v>
      </c>
    </row>
    <row r="92" spans="1:20" x14ac:dyDescent="0.25">
      <c r="A92" s="52"/>
      <c r="B92" s="67"/>
      <c r="C92" s="54"/>
      <c r="D92" s="55"/>
      <c r="E92" s="61"/>
      <c r="F92" s="62"/>
      <c r="G92" s="61"/>
      <c r="H92" s="61"/>
      <c r="I92" s="54"/>
      <c r="J92" s="57"/>
      <c r="K92" s="48"/>
      <c r="L92" s="48"/>
      <c r="M92" s="48"/>
      <c r="N92" s="48"/>
      <c r="O92" s="48"/>
      <c r="P92" s="48"/>
      <c r="Q92" s="63" t="s">
        <v>74</v>
      </c>
      <c r="R92" s="64"/>
      <c r="S92" s="65"/>
      <c r="T92" s="66">
        <f>SUM(T10:T87)</f>
        <v>97.9</v>
      </c>
    </row>
    <row r="93" spans="1:20" x14ac:dyDescent="0.25">
      <c r="A93" s="52"/>
      <c r="B93" s="67"/>
      <c r="C93" s="54"/>
      <c r="D93" s="55"/>
      <c r="E93" s="54"/>
      <c r="F93" s="56"/>
      <c r="G93" s="54"/>
      <c r="H93" s="54"/>
      <c r="I93" s="54"/>
      <c r="J93" s="57"/>
      <c r="K93" s="48"/>
      <c r="L93" s="48"/>
      <c r="M93" s="48"/>
      <c r="N93" s="48"/>
      <c r="O93" s="48"/>
      <c r="P93" s="48"/>
      <c r="Q93" s="68" t="s">
        <v>75</v>
      </c>
      <c r="R93" s="69"/>
      <c r="S93" s="69"/>
      <c r="T93" s="70">
        <f>SUM(H10:H87)</f>
        <v>7</v>
      </c>
    </row>
    <row r="94" spans="1:20" ht="16.5" thickBot="1" x14ac:dyDescent="0.3">
      <c r="A94" s="71"/>
      <c r="B94" s="72"/>
      <c r="C94" s="73"/>
      <c r="D94" s="74"/>
      <c r="E94" s="73"/>
      <c r="F94" s="75"/>
      <c r="G94" s="73"/>
      <c r="H94" s="73"/>
      <c r="I94" s="73"/>
      <c r="J94" s="76"/>
      <c r="K94" s="77"/>
      <c r="L94" s="77"/>
      <c r="M94" s="77"/>
      <c r="N94" s="77"/>
      <c r="O94" s="77"/>
      <c r="P94" s="77"/>
      <c r="Q94" s="78" t="s">
        <v>76</v>
      </c>
      <c r="R94" s="79"/>
      <c r="S94" s="79"/>
      <c r="T94" s="80">
        <f>SUM(I10:I87)</f>
        <v>28</v>
      </c>
    </row>
    <row r="95" spans="1:20" ht="16.5" thickTop="1" x14ac:dyDescent="0.25">
      <c r="A95" s="81"/>
      <c r="B95" s="82" t="s">
        <v>1229</v>
      </c>
      <c r="C95" s="83"/>
      <c r="D95" s="83"/>
      <c r="E95" s="83"/>
      <c r="F95" s="84"/>
      <c r="G95" s="83"/>
      <c r="H95" s="83"/>
      <c r="I95" s="83"/>
      <c r="J95" s="85"/>
      <c r="K95" s="83"/>
      <c r="L95" s="83"/>
      <c r="M95" s="83"/>
      <c r="N95" s="83"/>
      <c r="O95" s="83"/>
      <c r="P95" s="83"/>
      <c r="Q95" s="84"/>
      <c r="R95" s="84"/>
      <c r="S95" s="84"/>
      <c r="T95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&amp;LOFFPLBLK.XLS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T93"/>
  <sheetViews>
    <sheetView showGridLines="0" zoomScale="70" zoomScaleNormal="70" workbookViewId="0"/>
  </sheetViews>
  <sheetFormatPr defaultColWidth="12.5703125" defaultRowHeight="15.75" x14ac:dyDescent="0.25"/>
  <cols>
    <col min="1" max="1" width="6.140625" style="10" customWidth="1"/>
    <col min="2" max="2" width="3.5703125" style="10" customWidth="1"/>
    <col min="3" max="3" width="7.42578125" style="10" customWidth="1"/>
    <col min="4" max="4" width="12.5703125" style="10"/>
    <col min="5" max="5" width="6.14062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6" width="8.7109375" style="10" customWidth="1"/>
    <col min="17" max="17" width="26.7109375" style="10" customWidth="1"/>
    <col min="18" max="19" width="10" style="10" customWidth="1"/>
    <col min="20" max="20" width="13.85546875" style="10" customWidth="1"/>
    <col min="21" max="21" width="2.28515625" style="10" customWidth="1"/>
    <col min="22" max="16384" width="12.5703125" style="10"/>
  </cols>
  <sheetData>
    <row r="1" spans="1:20" x14ac:dyDescent="0.25">
      <c r="S1" s="11" t="s">
        <v>15</v>
      </c>
    </row>
    <row r="3" spans="1:20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30.75" x14ac:dyDescent="0.45">
      <c r="A5" s="12" t="s">
        <v>1332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S6" s="11" t="s">
        <v>11</v>
      </c>
    </row>
    <row r="8" spans="1:20" x14ac:dyDescent="0.25">
      <c r="A8" s="14" t="s">
        <v>18</v>
      </c>
      <c r="B8" s="15"/>
      <c r="C8" s="128" t="s">
        <v>1250</v>
      </c>
      <c r="D8" s="129"/>
      <c r="E8" s="130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27</v>
      </c>
      <c r="R8" s="19" t="s">
        <v>9</v>
      </c>
      <c r="S8" s="19" t="s">
        <v>28</v>
      </c>
      <c r="T8" s="19" t="s">
        <v>29</v>
      </c>
    </row>
    <row r="9" spans="1:20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/>
      <c r="R9" s="25" t="s">
        <v>3</v>
      </c>
      <c r="S9" s="25" t="s">
        <v>4</v>
      </c>
      <c r="T9" s="25" t="s">
        <v>3</v>
      </c>
    </row>
    <row r="10" spans="1:20" ht="16.5" thickTop="1" x14ac:dyDescent="0.25">
      <c r="A10" s="30"/>
      <c r="B10" s="31" t="s">
        <v>42</v>
      </c>
      <c r="C10" s="32"/>
      <c r="D10" s="100"/>
      <c r="E10" s="32"/>
      <c r="F10" s="33"/>
      <c r="G10" s="32"/>
      <c r="H10" s="32"/>
      <c r="I10" s="32"/>
      <c r="J10" s="35"/>
      <c r="K10" s="35"/>
      <c r="L10" s="35"/>
      <c r="M10" s="35"/>
      <c r="N10" s="35"/>
      <c r="O10" s="35"/>
      <c r="P10" s="35"/>
      <c r="Q10" s="36"/>
      <c r="R10" s="36" t="str">
        <f>IF(F10*I10&gt;0,F10*I10," ")</f>
        <v xml:space="preserve"> </v>
      </c>
      <c r="S10" s="37" t="str">
        <f>R10</f>
        <v xml:space="preserve"> </v>
      </c>
      <c r="T10" s="36"/>
    </row>
    <row r="11" spans="1:20" x14ac:dyDescent="0.25">
      <c r="A11" s="30">
        <f t="shared" ref="A11:A74" si="0">A10+1</f>
        <v>1</v>
      </c>
      <c r="B11" s="32"/>
      <c r="C11" s="32"/>
      <c r="D11" s="102">
        <v>1288</v>
      </c>
      <c r="E11" s="32" t="s">
        <v>418</v>
      </c>
      <c r="F11" s="33">
        <v>0.15</v>
      </c>
      <c r="G11" s="32" t="s">
        <v>1333</v>
      </c>
      <c r="H11" s="32">
        <v>1</v>
      </c>
      <c r="I11" s="32">
        <v>4</v>
      </c>
      <c r="J11" s="35" t="s">
        <v>46</v>
      </c>
      <c r="K11" s="35"/>
      <c r="L11" s="35"/>
      <c r="M11" s="35"/>
      <c r="N11" s="35"/>
      <c r="O11" s="35"/>
      <c r="P11" s="35"/>
      <c r="Q11" s="36" t="s">
        <v>1334</v>
      </c>
      <c r="R11" s="36">
        <f t="shared" ref="R11:R36" si="1">IF(F11*I11&gt;0,F11*I11," ")</f>
        <v>0.6</v>
      </c>
      <c r="S11" s="39">
        <f>R11</f>
        <v>0.6</v>
      </c>
      <c r="T11" s="36">
        <v>3.5</v>
      </c>
    </row>
    <row r="12" spans="1:20" x14ac:dyDescent="0.25">
      <c r="A12" s="30">
        <f t="shared" si="0"/>
        <v>2</v>
      </c>
      <c r="B12" s="32"/>
      <c r="C12" s="32"/>
      <c r="D12" s="32">
        <v>1310</v>
      </c>
      <c r="E12" s="32"/>
      <c r="F12" s="33">
        <v>0.05</v>
      </c>
      <c r="G12" s="32" t="s">
        <v>424</v>
      </c>
      <c r="H12" s="32">
        <v>1</v>
      </c>
      <c r="I12" s="89">
        <v>4</v>
      </c>
      <c r="J12" s="35" t="s">
        <v>57</v>
      </c>
      <c r="K12" s="35"/>
      <c r="L12" s="35"/>
      <c r="M12" s="35"/>
      <c r="N12" s="35"/>
      <c r="O12" s="35"/>
      <c r="P12" s="35"/>
      <c r="Q12" s="36"/>
      <c r="R12" s="36">
        <f t="shared" si="1"/>
        <v>0.2</v>
      </c>
      <c r="S12" s="39">
        <f>R12</f>
        <v>0.2</v>
      </c>
      <c r="T12" s="36">
        <v>1</v>
      </c>
    </row>
    <row r="13" spans="1:20" x14ac:dyDescent="0.25">
      <c r="A13" s="30">
        <f t="shared" si="0"/>
        <v>3</v>
      </c>
      <c r="B13" s="32"/>
      <c r="C13" s="32"/>
      <c r="D13" s="95" t="s">
        <v>458</v>
      </c>
      <c r="E13" s="32"/>
      <c r="F13" s="33">
        <v>0.06</v>
      </c>
      <c r="G13" s="32" t="s">
        <v>459</v>
      </c>
      <c r="H13" s="32">
        <v>1</v>
      </c>
      <c r="I13" s="89">
        <v>4</v>
      </c>
      <c r="J13" s="35" t="s">
        <v>57</v>
      </c>
      <c r="K13" s="35"/>
      <c r="L13" s="35"/>
      <c r="M13" s="35"/>
      <c r="N13" s="35"/>
      <c r="O13" s="35"/>
      <c r="P13" s="35"/>
      <c r="Q13" s="36"/>
      <c r="R13" s="36">
        <f t="shared" si="1"/>
        <v>0.24</v>
      </c>
      <c r="S13" s="39">
        <v>0</v>
      </c>
      <c r="T13" s="105">
        <v>1.4</v>
      </c>
    </row>
    <row r="14" spans="1:20" x14ac:dyDescent="0.25">
      <c r="A14" s="30">
        <f t="shared" si="0"/>
        <v>4</v>
      </c>
      <c r="B14" s="32"/>
      <c r="C14" s="32"/>
      <c r="D14" s="32">
        <v>1582</v>
      </c>
      <c r="E14" s="32"/>
      <c r="F14" s="38">
        <v>0.02</v>
      </c>
      <c r="G14" s="32" t="s">
        <v>1335</v>
      </c>
      <c r="H14" s="32">
        <v>1</v>
      </c>
      <c r="I14" s="89">
        <v>4</v>
      </c>
      <c r="J14" s="35" t="s">
        <v>64</v>
      </c>
      <c r="K14" s="35"/>
      <c r="L14" s="35"/>
      <c r="M14" s="35"/>
      <c r="N14" s="35"/>
      <c r="O14" s="35"/>
      <c r="P14" s="35"/>
      <c r="Q14" s="36" t="s">
        <v>492</v>
      </c>
      <c r="R14" s="36">
        <f t="shared" si="1"/>
        <v>0.08</v>
      </c>
      <c r="S14" s="39">
        <f t="shared" ref="S14:S36" si="2">R14</f>
        <v>0.08</v>
      </c>
      <c r="T14" s="36">
        <v>1</v>
      </c>
    </row>
    <row r="15" spans="1:20" x14ac:dyDescent="0.25">
      <c r="A15" s="30">
        <f t="shared" si="0"/>
        <v>5</v>
      </c>
      <c r="B15" s="32"/>
      <c r="C15" s="32"/>
      <c r="D15" s="32">
        <v>1582</v>
      </c>
      <c r="E15" s="32"/>
      <c r="F15" s="38">
        <v>0.02</v>
      </c>
      <c r="G15" s="32" t="s">
        <v>1335</v>
      </c>
      <c r="H15" s="32">
        <v>1</v>
      </c>
      <c r="I15" s="89">
        <v>4</v>
      </c>
      <c r="J15" s="35" t="s">
        <v>469</v>
      </c>
      <c r="K15" s="35"/>
      <c r="L15" s="35"/>
      <c r="M15" s="35"/>
      <c r="N15" s="35"/>
      <c r="O15" s="35"/>
      <c r="P15" s="35"/>
      <c r="Q15" s="133" t="s">
        <v>1336</v>
      </c>
      <c r="R15" s="36">
        <f t="shared" si="1"/>
        <v>0.08</v>
      </c>
      <c r="S15" s="39">
        <f t="shared" si="2"/>
        <v>0.08</v>
      </c>
      <c r="T15" s="36">
        <v>1</v>
      </c>
    </row>
    <row r="16" spans="1:20" x14ac:dyDescent="0.25">
      <c r="A16" s="30">
        <f t="shared" si="0"/>
        <v>6</v>
      </c>
      <c r="B16" s="32"/>
      <c r="C16" s="32"/>
      <c r="D16" s="32">
        <v>1711</v>
      </c>
      <c r="E16" s="32"/>
      <c r="F16" s="38">
        <v>0.13</v>
      </c>
      <c r="G16" s="32" t="s">
        <v>198</v>
      </c>
      <c r="H16" s="32">
        <v>1</v>
      </c>
      <c r="I16" s="89">
        <v>4</v>
      </c>
      <c r="J16" s="35" t="s">
        <v>51</v>
      </c>
      <c r="K16" s="35"/>
      <c r="L16" s="35"/>
      <c r="M16" s="35"/>
      <c r="N16" s="35"/>
      <c r="O16" s="35"/>
      <c r="P16" s="35"/>
      <c r="Q16" s="90"/>
      <c r="R16" s="36">
        <f t="shared" si="1"/>
        <v>0.52</v>
      </c>
      <c r="S16" s="39">
        <f t="shared" si="2"/>
        <v>0.52</v>
      </c>
      <c r="T16" s="36">
        <v>1</v>
      </c>
    </row>
    <row r="17" spans="1:20" x14ac:dyDescent="0.25">
      <c r="A17" s="30">
        <f t="shared" si="0"/>
        <v>7</v>
      </c>
      <c r="B17" s="32"/>
      <c r="C17" s="32"/>
      <c r="D17" s="32">
        <v>1757</v>
      </c>
      <c r="E17" s="32"/>
      <c r="F17" s="38">
        <v>0.13</v>
      </c>
      <c r="G17" s="32" t="s">
        <v>660</v>
      </c>
      <c r="H17" s="32">
        <v>1</v>
      </c>
      <c r="I17" s="89">
        <v>8</v>
      </c>
      <c r="J17" s="35" t="s">
        <v>46</v>
      </c>
      <c r="K17" s="35"/>
      <c r="L17" s="35"/>
      <c r="M17" s="35"/>
      <c r="N17" s="35"/>
      <c r="O17" s="35"/>
      <c r="P17" s="35"/>
      <c r="Q17" s="36"/>
      <c r="R17" s="36">
        <f t="shared" si="1"/>
        <v>1.04</v>
      </c>
      <c r="S17" s="39">
        <f t="shared" si="2"/>
        <v>1.04</v>
      </c>
      <c r="T17" s="36">
        <v>2.1</v>
      </c>
    </row>
    <row r="18" spans="1:20" x14ac:dyDescent="0.25">
      <c r="A18" s="30">
        <f t="shared" si="0"/>
        <v>8</v>
      </c>
      <c r="B18" s="32"/>
      <c r="C18" s="32"/>
      <c r="D18" s="95" t="s">
        <v>695</v>
      </c>
      <c r="E18" s="32" t="s">
        <v>1370</v>
      </c>
      <c r="F18" s="38">
        <v>0.15</v>
      </c>
      <c r="G18" s="32" t="s">
        <v>537</v>
      </c>
      <c r="H18" s="32">
        <v>1</v>
      </c>
      <c r="I18" s="89">
        <v>4</v>
      </c>
      <c r="J18" s="35" t="s">
        <v>46</v>
      </c>
      <c r="K18" s="35"/>
      <c r="L18" s="35"/>
      <c r="M18" s="35"/>
      <c r="N18" s="35"/>
      <c r="O18" s="35"/>
      <c r="P18" s="35"/>
      <c r="Q18" s="36"/>
      <c r="R18" s="36">
        <f t="shared" si="1"/>
        <v>0.6</v>
      </c>
      <c r="S18" s="39">
        <f t="shared" si="2"/>
        <v>0.6</v>
      </c>
      <c r="T18" s="36">
        <v>4.75</v>
      </c>
    </row>
    <row r="19" spans="1:20" x14ac:dyDescent="0.25">
      <c r="A19" s="30">
        <f t="shared" si="0"/>
        <v>9</v>
      </c>
      <c r="B19" s="32"/>
      <c r="C19" s="32"/>
      <c r="D19" s="32">
        <v>1859</v>
      </c>
      <c r="E19" s="32"/>
      <c r="F19" s="38">
        <v>0.19</v>
      </c>
      <c r="G19" s="32" t="s">
        <v>1337</v>
      </c>
      <c r="H19" s="32">
        <v>1</v>
      </c>
      <c r="I19" s="89">
        <v>4</v>
      </c>
      <c r="J19" s="35" t="s">
        <v>64</v>
      </c>
      <c r="K19" s="35"/>
      <c r="L19" s="35"/>
      <c r="M19" s="35"/>
      <c r="N19" s="35"/>
      <c r="O19" s="35"/>
      <c r="P19" s="35"/>
      <c r="Q19" s="36"/>
      <c r="R19" s="36">
        <f t="shared" si="1"/>
        <v>0.76</v>
      </c>
      <c r="S19" s="39">
        <f t="shared" si="2"/>
        <v>0.76</v>
      </c>
      <c r="T19" s="36">
        <v>1.9</v>
      </c>
    </row>
    <row r="20" spans="1:20" x14ac:dyDescent="0.25">
      <c r="A20" s="30">
        <f t="shared" si="0"/>
        <v>10</v>
      </c>
      <c r="B20" s="32"/>
      <c r="C20" s="32"/>
      <c r="D20" s="32">
        <v>1935</v>
      </c>
      <c r="E20" s="32"/>
      <c r="F20" s="38">
        <v>0.18</v>
      </c>
      <c r="G20" s="32" t="s">
        <v>764</v>
      </c>
      <c r="H20" s="32">
        <v>1</v>
      </c>
      <c r="I20" s="89">
        <v>4</v>
      </c>
      <c r="J20" s="35" t="s">
        <v>51</v>
      </c>
      <c r="K20" s="35"/>
      <c r="L20" s="35"/>
      <c r="M20" s="35"/>
      <c r="N20" s="35"/>
      <c r="O20" s="35"/>
      <c r="P20" s="35"/>
      <c r="Q20" s="36"/>
      <c r="R20" s="36">
        <f t="shared" si="1"/>
        <v>0.72</v>
      </c>
      <c r="S20" s="39">
        <f t="shared" si="2"/>
        <v>0.72</v>
      </c>
      <c r="T20" s="36">
        <v>1.5</v>
      </c>
    </row>
    <row r="21" spans="1:20" x14ac:dyDescent="0.25">
      <c r="A21" s="30">
        <f t="shared" si="0"/>
        <v>11</v>
      </c>
      <c r="B21" s="32"/>
      <c r="C21" s="32"/>
      <c r="D21" s="32">
        <v>2175</v>
      </c>
      <c r="E21" s="32" t="s">
        <v>233</v>
      </c>
      <c r="F21" s="38">
        <v>0.1</v>
      </c>
      <c r="G21" s="32" t="s">
        <v>738</v>
      </c>
      <c r="H21" s="32">
        <v>1</v>
      </c>
      <c r="I21" s="89">
        <v>6</v>
      </c>
      <c r="J21" s="35" t="s">
        <v>51</v>
      </c>
      <c r="K21" s="35"/>
      <c r="L21" s="35"/>
      <c r="M21" s="35"/>
      <c r="N21" s="35"/>
      <c r="O21" s="35"/>
      <c r="P21" s="35"/>
      <c r="Q21" s="36"/>
      <c r="R21" s="36">
        <f t="shared" si="1"/>
        <v>0.60000000000000009</v>
      </c>
      <c r="S21" s="39">
        <f t="shared" si="2"/>
        <v>0.60000000000000009</v>
      </c>
      <c r="T21" s="36">
        <v>3</v>
      </c>
    </row>
    <row r="22" spans="1:20" x14ac:dyDescent="0.25">
      <c r="A22" s="30">
        <f t="shared" si="0"/>
        <v>12</v>
      </c>
      <c r="B22" s="32"/>
      <c r="C22" s="32"/>
      <c r="D22" s="102">
        <v>2524</v>
      </c>
      <c r="E22" s="102" t="s">
        <v>1370</v>
      </c>
      <c r="F22" s="33">
        <v>0.28999999999999998</v>
      </c>
      <c r="G22" s="32" t="s">
        <v>976</v>
      </c>
      <c r="H22" s="32">
        <v>1</v>
      </c>
      <c r="I22" s="89">
        <v>6</v>
      </c>
      <c r="J22" s="35" t="s">
        <v>51</v>
      </c>
      <c r="K22" s="35"/>
      <c r="L22" s="35"/>
      <c r="M22" s="35"/>
      <c r="N22" s="35"/>
      <c r="O22" s="35"/>
      <c r="P22" s="35"/>
      <c r="Q22" s="36"/>
      <c r="R22" s="36">
        <f t="shared" si="1"/>
        <v>1.7399999999999998</v>
      </c>
      <c r="S22" s="39">
        <f t="shared" si="2"/>
        <v>1.7399999999999998</v>
      </c>
      <c r="T22" s="36">
        <v>7.5</v>
      </c>
    </row>
    <row r="23" spans="1:20" x14ac:dyDescent="0.25">
      <c r="A23" s="30">
        <f t="shared" si="0"/>
        <v>13</v>
      </c>
      <c r="B23" s="32"/>
      <c r="C23" s="32"/>
      <c r="D23" s="102">
        <v>2878</v>
      </c>
      <c r="E23" s="102"/>
      <c r="F23" s="33">
        <v>0.03</v>
      </c>
      <c r="G23" s="32" t="s">
        <v>1104</v>
      </c>
      <c r="H23" s="32">
        <v>1</v>
      </c>
      <c r="I23" s="89">
        <v>6</v>
      </c>
      <c r="J23" s="35" t="s">
        <v>64</v>
      </c>
      <c r="K23" s="35"/>
      <c r="L23" s="35"/>
      <c r="M23" s="35"/>
      <c r="N23" s="35"/>
      <c r="O23" s="35"/>
      <c r="P23" s="35"/>
      <c r="Q23" s="36"/>
      <c r="R23" s="36">
        <f t="shared" si="1"/>
        <v>0.18</v>
      </c>
      <c r="S23" s="39">
        <f t="shared" si="2"/>
        <v>0.18</v>
      </c>
      <c r="T23" s="36">
        <v>1.5</v>
      </c>
    </row>
    <row r="24" spans="1:20" x14ac:dyDescent="0.25">
      <c r="A24" s="30">
        <f t="shared" si="0"/>
        <v>14</v>
      </c>
      <c r="B24" s="32"/>
      <c r="C24" s="32"/>
      <c r="D24" s="102">
        <v>2880</v>
      </c>
      <c r="E24" s="102"/>
      <c r="F24" s="33">
        <v>0.2</v>
      </c>
      <c r="G24" s="32" t="s">
        <v>1106</v>
      </c>
      <c r="H24" s="32">
        <v>1</v>
      </c>
      <c r="I24" s="89">
        <v>6</v>
      </c>
      <c r="J24" s="35" t="s">
        <v>46</v>
      </c>
      <c r="K24" s="35"/>
      <c r="L24" s="35"/>
      <c r="M24" s="35"/>
      <c r="N24" s="35"/>
      <c r="O24" s="35"/>
      <c r="P24" s="35"/>
      <c r="Q24" s="36"/>
      <c r="R24" s="36">
        <f t="shared" si="1"/>
        <v>1.2000000000000002</v>
      </c>
      <c r="S24" s="39">
        <f t="shared" si="2"/>
        <v>1.2000000000000002</v>
      </c>
      <c r="T24" s="36">
        <v>6</v>
      </c>
    </row>
    <row r="25" spans="1:20" x14ac:dyDescent="0.25">
      <c r="A25" s="30">
        <f t="shared" si="0"/>
        <v>15</v>
      </c>
      <c r="B25" s="32"/>
      <c r="C25" s="32" t="s">
        <v>1251</v>
      </c>
      <c r="D25" s="102">
        <v>88</v>
      </c>
      <c r="E25" s="102"/>
      <c r="F25" s="33">
        <v>0.26</v>
      </c>
      <c r="G25" s="32" t="s">
        <v>1285</v>
      </c>
      <c r="H25" s="32">
        <v>1</v>
      </c>
      <c r="I25" s="89">
        <v>4</v>
      </c>
      <c r="J25" s="35" t="s">
        <v>46</v>
      </c>
      <c r="K25" s="35"/>
      <c r="L25" s="35"/>
      <c r="M25" s="35"/>
      <c r="N25" s="35"/>
      <c r="O25" s="35"/>
      <c r="P25" s="35"/>
      <c r="Q25" s="36"/>
      <c r="R25" s="36">
        <f t="shared" si="1"/>
        <v>1.04</v>
      </c>
      <c r="S25" s="39">
        <f t="shared" si="2"/>
        <v>1.04</v>
      </c>
      <c r="T25" s="36">
        <v>2.2000000000000002</v>
      </c>
    </row>
    <row r="26" spans="1:20" x14ac:dyDescent="0.25">
      <c r="A26" s="30">
        <f t="shared" si="0"/>
        <v>16</v>
      </c>
      <c r="B26" s="32"/>
      <c r="C26" s="32"/>
      <c r="D26" s="102"/>
      <c r="E26" s="102"/>
      <c r="F26" s="33"/>
      <c r="G26" s="32"/>
      <c r="H26" s="32"/>
      <c r="I26" s="89"/>
      <c r="J26" s="35"/>
      <c r="K26" s="35"/>
      <c r="L26" s="35"/>
      <c r="M26" s="35"/>
      <c r="N26" s="35"/>
      <c r="O26" s="35"/>
      <c r="P26" s="35"/>
      <c r="Q26" s="36"/>
      <c r="R26" s="36" t="str">
        <f t="shared" si="1"/>
        <v xml:space="preserve"> </v>
      </c>
      <c r="S26" s="39" t="str">
        <f t="shared" si="2"/>
        <v xml:space="preserve"> </v>
      </c>
      <c r="T26" s="36"/>
    </row>
    <row r="27" spans="1:20" x14ac:dyDescent="0.25">
      <c r="A27" s="30">
        <f t="shared" si="0"/>
        <v>17</v>
      </c>
      <c r="B27" s="32"/>
      <c r="C27" s="32"/>
      <c r="D27" s="102"/>
      <c r="E27" s="102"/>
      <c r="F27" s="33"/>
      <c r="G27" s="32"/>
      <c r="H27" s="32"/>
      <c r="I27" s="89"/>
      <c r="J27" s="35"/>
      <c r="K27" s="35"/>
      <c r="L27" s="35"/>
      <c r="M27" s="35"/>
      <c r="N27" s="35"/>
      <c r="O27" s="35"/>
      <c r="P27" s="35"/>
      <c r="Q27" s="36"/>
      <c r="R27" s="36" t="str">
        <f t="shared" si="1"/>
        <v xml:space="preserve"> </v>
      </c>
      <c r="S27" s="39" t="str">
        <f t="shared" si="2"/>
        <v xml:space="preserve"> </v>
      </c>
      <c r="T27" s="36"/>
    </row>
    <row r="28" spans="1:20" x14ac:dyDescent="0.25">
      <c r="A28" s="30">
        <f t="shared" si="0"/>
        <v>18</v>
      </c>
      <c r="B28" s="32"/>
      <c r="C28" s="32"/>
      <c r="D28" s="102"/>
      <c r="E28" s="102"/>
      <c r="F28" s="33"/>
      <c r="G28" s="32"/>
      <c r="H28" s="32"/>
      <c r="I28" s="89"/>
      <c r="J28" s="35"/>
      <c r="K28" s="35"/>
      <c r="L28" s="35"/>
      <c r="M28" s="35"/>
      <c r="N28" s="35"/>
      <c r="O28" s="35"/>
      <c r="P28" s="35"/>
      <c r="Q28" s="36"/>
      <c r="R28" s="36" t="str">
        <f t="shared" si="1"/>
        <v xml:space="preserve"> </v>
      </c>
      <c r="S28" s="39" t="str">
        <f t="shared" si="2"/>
        <v xml:space="preserve"> </v>
      </c>
      <c r="T28" s="36"/>
    </row>
    <row r="29" spans="1:20" x14ac:dyDescent="0.25">
      <c r="A29" s="30">
        <f t="shared" si="0"/>
        <v>19</v>
      </c>
      <c r="B29" s="32"/>
      <c r="C29" s="32"/>
      <c r="D29" s="102"/>
      <c r="E29" s="102"/>
      <c r="F29" s="33"/>
      <c r="G29" s="32"/>
      <c r="H29" s="32"/>
      <c r="I29" s="89"/>
      <c r="J29" s="35"/>
      <c r="K29" s="35"/>
      <c r="L29" s="35"/>
      <c r="M29" s="35"/>
      <c r="N29" s="35"/>
      <c r="O29" s="35"/>
      <c r="P29" s="35"/>
      <c r="Q29" s="36"/>
      <c r="R29" s="36" t="str">
        <f t="shared" si="1"/>
        <v xml:space="preserve"> </v>
      </c>
      <c r="S29" s="39" t="str">
        <f t="shared" si="2"/>
        <v xml:space="preserve"> </v>
      </c>
      <c r="T29" s="36"/>
    </row>
    <row r="30" spans="1:20" x14ac:dyDescent="0.25">
      <c r="A30" s="30">
        <f t="shared" si="0"/>
        <v>20</v>
      </c>
      <c r="B30" s="32"/>
      <c r="C30" s="32"/>
      <c r="D30" s="102"/>
      <c r="E30" s="102"/>
      <c r="F30" s="33"/>
      <c r="G30" s="32"/>
      <c r="H30" s="32"/>
      <c r="I30" s="89"/>
      <c r="J30" s="35"/>
      <c r="K30" s="35"/>
      <c r="L30" s="35"/>
      <c r="M30" s="35"/>
      <c r="N30" s="35"/>
      <c r="O30" s="35"/>
      <c r="P30" s="35"/>
      <c r="Q30" s="36"/>
      <c r="R30" s="36" t="str">
        <f t="shared" si="1"/>
        <v xml:space="preserve"> </v>
      </c>
      <c r="S30" s="39" t="str">
        <f t="shared" si="2"/>
        <v xml:space="preserve"> </v>
      </c>
      <c r="T30" s="36"/>
    </row>
    <row r="31" spans="1:20" x14ac:dyDescent="0.25">
      <c r="A31" s="30">
        <f t="shared" si="0"/>
        <v>21</v>
      </c>
      <c r="B31" s="32"/>
      <c r="C31" s="32"/>
      <c r="D31" s="102"/>
      <c r="E31" s="102"/>
      <c r="F31" s="33"/>
      <c r="G31" s="32"/>
      <c r="H31" s="33"/>
      <c r="I31" s="35"/>
      <c r="J31" s="35"/>
      <c r="K31" s="35"/>
      <c r="L31" s="35"/>
      <c r="M31" s="35"/>
      <c r="N31" s="35"/>
      <c r="O31" s="35"/>
      <c r="P31" s="35"/>
      <c r="Q31" s="36"/>
      <c r="R31" s="36" t="str">
        <f t="shared" si="1"/>
        <v xml:space="preserve"> </v>
      </c>
      <c r="S31" s="39" t="str">
        <f t="shared" si="2"/>
        <v xml:space="preserve"> </v>
      </c>
      <c r="T31" s="36"/>
    </row>
    <row r="32" spans="1:20" x14ac:dyDescent="0.25">
      <c r="A32" s="30">
        <f t="shared" si="0"/>
        <v>22</v>
      </c>
      <c r="B32" s="32"/>
      <c r="C32" s="32"/>
      <c r="D32" s="102"/>
      <c r="E32" s="102"/>
      <c r="F32" s="33"/>
      <c r="G32" s="32"/>
      <c r="H32" s="33"/>
      <c r="I32" s="35"/>
      <c r="J32" s="35"/>
      <c r="K32" s="35"/>
      <c r="L32" s="35"/>
      <c r="M32" s="35"/>
      <c r="N32" s="35"/>
      <c r="O32" s="35"/>
      <c r="P32" s="35"/>
      <c r="Q32" s="36"/>
      <c r="R32" s="36" t="str">
        <f t="shared" si="1"/>
        <v xml:space="preserve"> </v>
      </c>
      <c r="S32" s="39" t="str">
        <f t="shared" si="2"/>
        <v xml:space="preserve"> </v>
      </c>
      <c r="T32" s="36"/>
    </row>
    <row r="33" spans="1:20" x14ac:dyDescent="0.25">
      <c r="A33" s="30">
        <f t="shared" si="0"/>
        <v>23</v>
      </c>
      <c r="B33" s="32"/>
      <c r="C33" s="32"/>
      <c r="D33" s="102"/>
      <c r="E33" s="102"/>
      <c r="F33" s="33"/>
      <c r="G33" s="32"/>
      <c r="H33" s="33"/>
      <c r="I33" s="35"/>
      <c r="J33" s="35"/>
      <c r="K33" s="35"/>
      <c r="L33" s="35"/>
      <c r="M33" s="35"/>
      <c r="N33" s="35"/>
      <c r="O33" s="35"/>
      <c r="P33" s="35"/>
      <c r="Q33" s="36"/>
      <c r="R33" s="36" t="str">
        <f t="shared" si="1"/>
        <v xml:space="preserve"> </v>
      </c>
      <c r="S33" s="39" t="str">
        <f t="shared" si="2"/>
        <v xml:space="preserve"> </v>
      </c>
      <c r="T33" s="36"/>
    </row>
    <row r="34" spans="1:20" x14ac:dyDescent="0.25">
      <c r="A34" s="30">
        <f t="shared" si="0"/>
        <v>24</v>
      </c>
      <c r="B34" s="32"/>
      <c r="C34" s="32"/>
      <c r="D34" s="102"/>
      <c r="E34" s="102"/>
      <c r="F34" s="33"/>
      <c r="G34" s="32"/>
      <c r="H34" s="33"/>
      <c r="I34" s="35"/>
      <c r="J34" s="35"/>
      <c r="K34" s="35"/>
      <c r="L34" s="35"/>
      <c r="M34" s="35"/>
      <c r="N34" s="35"/>
      <c r="O34" s="35"/>
      <c r="P34" s="35"/>
      <c r="Q34" s="36"/>
      <c r="R34" s="36" t="str">
        <f t="shared" si="1"/>
        <v xml:space="preserve"> </v>
      </c>
      <c r="S34" s="39" t="str">
        <f t="shared" si="2"/>
        <v xml:space="preserve"> </v>
      </c>
      <c r="T34" s="36"/>
    </row>
    <row r="35" spans="1:20" x14ac:dyDescent="0.25">
      <c r="A35" s="30">
        <f t="shared" si="0"/>
        <v>25</v>
      </c>
      <c r="B35" s="32"/>
      <c r="C35" s="32"/>
      <c r="D35" s="102"/>
      <c r="E35" s="102"/>
      <c r="F35" s="33"/>
      <c r="G35" s="32"/>
      <c r="H35" s="33"/>
      <c r="I35" s="35"/>
      <c r="J35" s="35"/>
      <c r="K35" s="35"/>
      <c r="L35" s="35"/>
      <c r="M35" s="35"/>
      <c r="N35" s="35"/>
      <c r="O35" s="35"/>
      <c r="P35" s="35"/>
      <c r="Q35" s="36"/>
      <c r="R35" s="36" t="str">
        <f t="shared" si="1"/>
        <v xml:space="preserve"> </v>
      </c>
      <c r="S35" s="39" t="str">
        <f t="shared" si="2"/>
        <v xml:space="preserve"> </v>
      </c>
      <c r="T35" s="36"/>
    </row>
    <row r="36" spans="1:20" x14ac:dyDescent="0.25">
      <c r="A36" s="30">
        <f t="shared" si="0"/>
        <v>26</v>
      </c>
      <c r="B36" s="32"/>
      <c r="C36" s="32"/>
      <c r="D36" s="102"/>
      <c r="E36" s="102"/>
      <c r="F36" s="33"/>
      <c r="G36" s="32"/>
      <c r="H36" s="33"/>
      <c r="I36" s="35"/>
      <c r="J36" s="35"/>
      <c r="K36" s="35"/>
      <c r="L36" s="35"/>
      <c r="M36" s="35"/>
      <c r="N36" s="35"/>
      <c r="O36" s="35"/>
      <c r="P36" s="35"/>
      <c r="Q36" s="36"/>
      <c r="R36" s="36" t="str">
        <f t="shared" si="1"/>
        <v xml:space="preserve"> </v>
      </c>
      <c r="S36" s="39" t="str">
        <f t="shared" si="2"/>
        <v xml:space="preserve"> </v>
      </c>
      <c r="T36" s="36"/>
    </row>
    <row r="37" spans="1:20" x14ac:dyDescent="0.25">
      <c r="A37" s="30">
        <f t="shared" si="0"/>
        <v>27</v>
      </c>
      <c r="B37" s="32"/>
      <c r="C37" s="32"/>
      <c r="D37" s="102"/>
      <c r="E37" s="102"/>
      <c r="F37" s="33"/>
      <c r="G37" s="32"/>
      <c r="H37" s="33"/>
      <c r="I37" s="35"/>
      <c r="J37" s="35"/>
      <c r="K37" s="35"/>
      <c r="L37" s="35"/>
      <c r="M37" s="35"/>
      <c r="N37" s="35"/>
      <c r="O37" s="35"/>
      <c r="P37" s="35"/>
      <c r="Q37" s="36"/>
      <c r="R37" s="36"/>
      <c r="S37" s="36"/>
      <c r="T37" s="36"/>
    </row>
    <row r="38" spans="1:20" x14ac:dyDescent="0.25">
      <c r="A38" s="30">
        <f t="shared" si="0"/>
        <v>28</v>
      </c>
      <c r="B38" s="32"/>
      <c r="C38" s="32"/>
      <c r="D38" s="102"/>
      <c r="E38" s="102"/>
      <c r="F38" s="33"/>
      <c r="G38" s="33"/>
      <c r="H38" s="33"/>
      <c r="I38" s="35"/>
      <c r="J38" s="35"/>
      <c r="K38" s="35"/>
      <c r="L38" s="35"/>
      <c r="M38" s="35"/>
      <c r="N38" s="35"/>
      <c r="O38" s="35"/>
      <c r="P38" s="35"/>
      <c r="Q38" s="36"/>
      <c r="R38" s="36" t="str">
        <f t="shared" ref="R38:R85" si="3">IF(F38*I38&gt;0,F38*I38," ")</f>
        <v xml:space="preserve"> </v>
      </c>
      <c r="S38" s="39" t="str">
        <f t="shared" ref="S38:S85" si="4">R38</f>
        <v xml:space="preserve"> </v>
      </c>
      <c r="T38" s="36"/>
    </row>
    <row r="39" spans="1:20" x14ac:dyDescent="0.25">
      <c r="A39" s="30">
        <f t="shared" si="0"/>
        <v>29</v>
      </c>
      <c r="B39" s="32"/>
      <c r="C39" s="32"/>
      <c r="D39" s="102"/>
      <c r="E39" s="102"/>
      <c r="F39" s="33"/>
      <c r="G39" s="33"/>
      <c r="H39" s="33"/>
      <c r="I39" s="35"/>
      <c r="J39" s="35"/>
      <c r="K39" s="35"/>
      <c r="L39" s="35"/>
      <c r="M39" s="35"/>
      <c r="N39" s="35"/>
      <c r="O39" s="35"/>
      <c r="P39" s="35"/>
      <c r="Q39" s="36"/>
      <c r="R39" s="36" t="str">
        <f t="shared" si="3"/>
        <v xml:space="preserve"> </v>
      </c>
      <c r="S39" s="39" t="str">
        <f t="shared" si="4"/>
        <v xml:space="preserve"> </v>
      </c>
      <c r="T39" s="36"/>
    </row>
    <row r="40" spans="1:20" x14ac:dyDescent="0.25">
      <c r="A40" s="30">
        <f t="shared" si="0"/>
        <v>30</v>
      </c>
      <c r="B40" s="32"/>
      <c r="C40" s="32"/>
      <c r="D40" s="102"/>
      <c r="E40" s="102"/>
      <c r="F40" s="33"/>
      <c r="G40" s="33"/>
      <c r="H40" s="33"/>
      <c r="I40" s="35"/>
      <c r="J40" s="35"/>
      <c r="K40" s="35"/>
      <c r="L40" s="35"/>
      <c r="M40" s="35"/>
      <c r="N40" s="35"/>
      <c r="O40" s="35"/>
      <c r="P40" s="35"/>
      <c r="Q40" s="36"/>
      <c r="R40" s="36" t="str">
        <f t="shared" si="3"/>
        <v xml:space="preserve"> </v>
      </c>
      <c r="S40" s="39" t="str">
        <f t="shared" si="4"/>
        <v xml:space="preserve"> </v>
      </c>
      <c r="T40" s="36"/>
    </row>
    <row r="41" spans="1:20" x14ac:dyDescent="0.25">
      <c r="A41" s="30">
        <f t="shared" si="0"/>
        <v>31</v>
      </c>
      <c r="B41" s="32"/>
      <c r="C41" s="32"/>
      <c r="D41" s="102"/>
      <c r="E41" s="102"/>
      <c r="F41" s="33"/>
      <c r="G41" s="33"/>
      <c r="H41" s="33"/>
      <c r="I41" s="35"/>
      <c r="J41" s="35"/>
      <c r="K41" s="35"/>
      <c r="L41" s="35"/>
      <c r="M41" s="35"/>
      <c r="N41" s="35"/>
      <c r="O41" s="35"/>
      <c r="P41" s="35"/>
      <c r="Q41" s="36"/>
      <c r="R41" s="36" t="str">
        <f t="shared" si="3"/>
        <v xml:space="preserve"> </v>
      </c>
      <c r="S41" s="39" t="str">
        <f t="shared" si="4"/>
        <v xml:space="preserve"> </v>
      </c>
      <c r="T41" s="36"/>
    </row>
    <row r="42" spans="1:20" x14ac:dyDescent="0.25">
      <c r="A42" s="30">
        <f t="shared" si="0"/>
        <v>32</v>
      </c>
      <c r="B42" s="32"/>
      <c r="C42" s="32"/>
      <c r="D42" s="102"/>
      <c r="E42" s="102"/>
      <c r="F42" s="33"/>
      <c r="G42" s="33"/>
      <c r="H42" s="33"/>
      <c r="I42" s="35"/>
      <c r="J42" s="35"/>
      <c r="K42" s="35"/>
      <c r="L42" s="35"/>
      <c r="M42" s="35"/>
      <c r="N42" s="35"/>
      <c r="O42" s="35"/>
      <c r="P42" s="35"/>
      <c r="Q42" s="36"/>
      <c r="R42" s="36" t="str">
        <f t="shared" si="3"/>
        <v xml:space="preserve"> </v>
      </c>
      <c r="S42" s="39" t="str">
        <f t="shared" si="4"/>
        <v xml:space="preserve"> </v>
      </c>
      <c r="T42" s="36"/>
    </row>
    <row r="43" spans="1:20" x14ac:dyDescent="0.25">
      <c r="A43" s="30">
        <f t="shared" si="0"/>
        <v>33</v>
      </c>
      <c r="B43" s="32"/>
      <c r="C43" s="32"/>
      <c r="D43" s="102"/>
      <c r="E43" s="102"/>
      <c r="F43" s="33"/>
      <c r="G43" s="33"/>
      <c r="H43" s="33"/>
      <c r="I43" s="35"/>
      <c r="J43" s="35"/>
      <c r="K43" s="35"/>
      <c r="L43" s="35"/>
      <c r="M43" s="35"/>
      <c r="N43" s="35"/>
      <c r="O43" s="35"/>
      <c r="P43" s="35"/>
      <c r="Q43" s="36"/>
      <c r="R43" s="36" t="str">
        <f t="shared" si="3"/>
        <v xml:space="preserve"> </v>
      </c>
      <c r="S43" s="39" t="str">
        <f t="shared" si="4"/>
        <v xml:space="preserve"> </v>
      </c>
      <c r="T43" s="36"/>
    </row>
    <row r="44" spans="1:20" x14ac:dyDescent="0.25">
      <c r="A44" s="30">
        <f t="shared" si="0"/>
        <v>34</v>
      </c>
      <c r="B44" s="32"/>
      <c r="C44" s="32"/>
      <c r="D44" s="102"/>
      <c r="E44" s="102"/>
      <c r="F44" s="33"/>
      <c r="G44" s="33"/>
      <c r="H44" s="33"/>
      <c r="I44" s="35"/>
      <c r="J44" s="35"/>
      <c r="K44" s="35"/>
      <c r="L44" s="35"/>
      <c r="M44" s="35"/>
      <c r="N44" s="35"/>
      <c r="O44" s="35"/>
      <c r="P44" s="35"/>
      <c r="Q44" s="36"/>
      <c r="R44" s="36" t="str">
        <f t="shared" si="3"/>
        <v xml:space="preserve"> </v>
      </c>
      <c r="S44" s="39" t="str">
        <f t="shared" si="4"/>
        <v xml:space="preserve"> </v>
      </c>
      <c r="T44" s="36"/>
    </row>
    <row r="45" spans="1:20" x14ac:dyDescent="0.25">
      <c r="A45" s="30">
        <f t="shared" si="0"/>
        <v>35</v>
      </c>
      <c r="B45" s="32"/>
      <c r="C45" s="32"/>
      <c r="D45" s="102"/>
      <c r="E45" s="102"/>
      <c r="F45" s="33"/>
      <c r="G45" s="33"/>
      <c r="H45" s="33"/>
      <c r="I45" s="35"/>
      <c r="J45" s="35"/>
      <c r="K45" s="35"/>
      <c r="L45" s="35"/>
      <c r="M45" s="35"/>
      <c r="N45" s="35"/>
      <c r="O45" s="35"/>
      <c r="P45" s="35"/>
      <c r="Q45" s="36"/>
      <c r="R45" s="36" t="str">
        <f t="shared" si="3"/>
        <v xml:space="preserve"> </v>
      </c>
      <c r="S45" s="39" t="str">
        <f t="shared" si="4"/>
        <v xml:space="preserve"> </v>
      </c>
      <c r="T45" s="36"/>
    </row>
    <row r="46" spans="1:20" x14ac:dyDescent="0.25">
      <c r="A46" s="30">
        <f t="shared" si="0"/>
        <v>36</v>
      </c>
      <c r="B46" s="32"/>
      <c r="C46" s="32"/>
      <c r="D46" s="102"/>
      <c r="E46" s="102"/>
      <c r="F46" s="33"/>
      <c r="G46" s="33"/>
      <c r="H46" s="33"/>
      <c r="I46" s="35"/>
      <c r="J46" s="35"/>
      <c r="K46" s="35"/>
      <c r="L46" s="35"/>
      <c r="M46" s="35"/>
      <c r="N46" s="35"/>
      <c r="O46" s="35"/>
      <c r="P46" s="35"/>
      <c r="Q46" s="36"/>
      <c r="R46" s="36" t="str">
        <f t="shared" si="3"/>
        <v xml:space="preserve"> </v>
      </c>
      <c r="S46" s="39" t="str">
        <f t="shared" si="4"/>
        <v xml:space="preserve"> </v>
      </c>
      <c r="T46" s="36"/>
    </row>
    <row r="47" spans="1:20" x14ac:dyDescent="0.25">
      <c r="A47" s="30">
        <f t="shared" si="0"/>
        <v>37</v>
      </c>
      <c r="B47" s="32"/>
      <c r="C47" s="32"/>
      <c r="D47" s="102"/>
      <c r="E47" s="102"/>
      <c r="F47" s="33"/>
      <c r="G47" s="33"/>
      <c r="H47" s="33"/>
      <c r="I47" s="35"/>
      <c r="J47" s="35"/>
      <c r="K47" s="35"/>
      <c r="L47" s="35"/>
      <c r="M47" s="35"/>
      <c r="N47" s="35"/>
      <c r="O47" s="35"/>
      <c r="P47" s="35"/>
      <c r="Q47" s="36"/>
      <c r="R47" s="36" t="str">
        <f t="shared" si="3"/>
        <v xml:space="preserve"> </v>
      </c>
      <c r="S47" s="39" t="str">
        <f t="shared" si="4"/>
        <v xml:space="preserve"> </v>
      </c>
      <c r="T47" s="36"/>
    </row>
    <row r="48" spans="1:20" x14ac:dyDescent="0.25">
      <c r="A48" s="30">
        <f t="shared" si="0"/>
        <v>38</v>
      </c>
      <c r="B48" s="32"/>
      <c r="C48" s="32"/>
      <c r="D48" s="102"/>
      <c r="E48" s="102"/>
      <c r="F48" s="33"/>
      <c r="G48" s="33"/>
      <c r="H48" s="33"/>
      <c r="I48" s="35"/>
      <c r="J48" s="35"/>
      <c r="K48" s="35"/>
      <c r="L48" s="35"/>
      <c r="M48" s="35"/>
      <c r="N48" s="35"/>
      <c r="O48" s="35"/>
      <c r="P48" s="35"/>
      <c r="Q48" s="36"/>
      <c r="R48" s="36" t="str">
        <f t="shared" si="3"/>
        <v xml:space="preserve"> </v>
      </c>
      <c r="S48" s="39" t="str">
        <f t="shared" si="4"/>
        <v xml:space="preserve"> </v>
      </c>
      <c r="T48" s="36"/>
    </row>
    <row r="49" spans="1:20" x14ac:dyDescent="0.25">
      <c r="A49" s="30">
        <f t="shared" si="0"/>
        <v>39</v>
      </c>
      <c r="B49" s="32"/>
      <c r="C49" s="32"/>
      <c r="D49" s="102"/>
      <c r="E49" s="102"/>
      <c r="F49" s="33"/>
      <c r="G49" s="33"/>
      <c r="H49" s="33"/>
      <c r="I49" s="35"/>
      <c r="J49" s="35"/>
      <c r="K49" s="35"/>
      <c r="L49" s="35"/>
      <c r="M49" s="35"/>
      <c r="N49" s="35"/>
      <c r="O49" s="35"/>
      <c r="P49" s="35"/>
      <c r="Q49" s="36"/>
      <c r="R49" s="36" t="str">
        <f t="shared" si="3"/>
        <v xml:space="preserve"> </v>
      </c>
      <c r="S49" s="39" t="str">
        <f t="shared" si="4"/>
        <v xml:space="preserve"> </v>
      </c>
      <c r="T49" s="36"/>
    </row>
    <row r="50" spans="1:20" x14ac:dyDescent="0.25">
      <c r="A50" s="30">
        <f t="shared" si="0"/>
        <v>40</v>
      </c>
      <c r="B50" s="32"/>
      <c r="C50" s="32"/>
      <c r="D50" s="102"/>
      <c r="E50" s="102"/>
      <c r="F50" s="33"/>
      <c r="G50" s="33"/>
      <c r="H50" s="33"/>
      <c r="I50" s="35"/>
      <c r="J50" s="35"/>
      <c r="K50" s="35"/>
      <c r="L50" s="35"/>
      <c r="M50" s="35"/>
      <c r="N50" s="35"/>
      <c r="O50" s="35"/>
      <c r="P50" s="35"/>
      <c r="Q50" s="36"/>
      <c r="R50" s="36" t="str">
        <f t="shared" si="3"/>
        <v xml:space="preserve"> </v>
      </c>
      <c r="S50" s="39" t="str">
        <f t="shared" si="4"/>
        <v xml:space="preserve"> </v>
      </c>
      <c r="T50" s="36"/>
    </row>
    <row r="51" spans="1:20" x14ac:dyDescent="0.25">
      <c r="A51" s="30">
        <f t="shared" si="0"/>
        <v>41</v>
      </c>
      <c r="B51" s="32"/>
      <c r="C51" s="32"/>
      <c r="D51" s="102"/>
      <c r="E51" s="102"/>
      <c r="F51" s="33"/>
      <c r="G51" s="33"/>
      <c r="H51" s="33"/>
      <c r="I51" s="35"/>
      <c r="J51" s="35"/>
      <c r="K51" s="35"/>
      <c r="L51" s="35"/>
      <c r="M51" s="35"/>
      <c r="N51" s="35"/>
      <c r="O51" s="35"/>
      <c r="P51" s="35"/>
      <c r="Q51" s="36"/>
      <c r="R51" s="36" t="str">
        <f t="shared" si="3"/>
        <v xml:space="preserve"> </v>
      </c>
      <c r="S51" s="39" t="str">
        <f t="shared" si="4"/>
        <v xml:space="preserve"> </v>
      </c>
      <c r="T51" s="36"/>
    </row>
    <row r="52" spans="1:20" x14ac:dyDescent="0.25">
      <c r="A52" s="30">
        <f t="shared" si="0"/>
        <v>42</v>
      </c>
      <c r="B52" s="32"/>
      <c r="C52" s="32"/>
      <c r="D52" s="102"/>
      <c r="E52" s="102"/>
      <c r="F52" s="33"/>
      <c r="G52" s="33"/>
      <c r="H52" s="33"/>
      <c r="I52" s="35"/>
      <c r="J52" s="35"/>
      <c r="K52" s="35"/>
      <c r="L52" s="35"/>
      <c r="M52" s="35"/>
      <c r="N52" s="35"/>
      <c r="O52" s="35"/>
      <c r="P52" s="35"/>
      <c r="Q52" s="36"/>
      <c r="R52" s="36" t="str">
        <f t="shared" si="3"/>
        <v xml:space="preserve"> </v>
      </c>
      <c r="S52" s="39" t="str">
        <f t="shared" si="4"/>
        <v xml:space="preserve"> </v>
      </c>
      <c r="T52" s="36"/>
    </row>
    <row r="53" spans="1:20" x14ac:dyDescent="0.25">
      <c r="A53" s="30">
        <f t="shared" si="0"/>
        <v>43</v>
      </c>
      <c r="B53" s="32"/>
      <c r="C53" s="32"/>
      <c r="D53" s="102"/>
      <c r="E53" s="102"/>
      <c r="F53" s="33"/>
      <c r="G53" s="33"/>
      <c r="H53" s="33"/>
      <c r="I53" s="35"/>
      <c r="J53" s="35"/>
      <c r="K53" s="35"/>
      <c r="L53" s="35"/>
      <c r="M53" s="35"/>
      <c r="N53" s="35"/>
      <c r="O53" s="35"/>
      <c r="P53" s="35"/>
      <c r="Q53" s="36"/>
      <c r="R53" s="36" t="str">
        <f t="shared" si="3"/>
        <v xml:space="preserve"> </v>
      </c>
      <c r="S53" s="39" t="str">
        <f t="shared" si="4"/>
        <v xml:space="preserve"> </v>
      </c>
      <c r="T53" s="36"/>
    </row>
    <row r="54" spans="1:20" x14ac:dyDescent="0.25">
      <c r="A54" s="30">
        <f t="shared" si="0"/>
        <v>44</v>
      </c>
      <c r="B54" s="32"/>
      <c r="C54" s="32"/>
      <c r="D54" s="102"/>
      <c r="E54" s="102"/>
      <c r="F54" s="33"/>
      <c r="G54" s="33"/>
      <c r="H54" s="33"/>
      <c r="I54" s="35"/>
      <c r="J54" s="35"/>
      <c r="K54" s="35"/>
      <c r="L54" s="35"/>
      <c r="M54" s="35"/>
      <c r="N54" s="35"/>
      <c r="O54" s="35"/>
      <c r="P54" s="35"/>
      <c r="Q54" s="36"/>
      <c r="R54" s="36" t="str">
        <f t="shared" si="3"/>
        <v xml:space="preserve"> </v>
      </c>
      <c r="S54" s="39" t="str">
        <f t="shared" si="4"/>
        <v xml:space="preserve"> </v>
      </c>
      <c r="T54" s="36"/>
    </row>
    <row r="55" spans="1:20" x14ac:dyDescent="0.25">
      <c r="A55" s="30">
        <f t="shared" si="0"/>
        <v>45</v>
      </c>
      <c r="B55" s="32"/>
      <c r="C55" s="32"/>
      <c r="D55" s="102"/>
      <c r="E55" s="102"/>
      <c r="F55" s="33"/>
      <c r="G55" s="33"/>
      <c r="H55" s="33"/>
      <c r="I55" s="35"/>
      <c r="J55" s="35"/>
      <c r="K55" s="35"/>
      <c r="L55" s="35"/>
      <c r="M55" s="35"/>
      <c r="N55" s="35"/>
      <c r="O55" s="35"/>
      <c r="P55" s="35"/>
      <c r="Q55" s="36"/>
      <c r="R55" s="36" t="str">
        <f t="shared" si="3"/>
        <v xml:space="preserve"> </v>
      </c>
      <c r="S55" s="39" t="str">
        <f t="shared" si="4"/>
        <v xml:space="preserve"> </v>
      </c>
      <c r="T55" s="36"/>
    </row>
    <row r="56" spans="1:20" x14ac:dyDescent="0.25">
      <c r="A56" s="30">
        <f t="shared" si="0"/>
        <v>46</v>
      </c>
      <c r="B56" s="32"/>
      <c r="C56" s="32"/>
      <c r="D56" s="102"/>
      <c r="E56" s="102"/>
      <c r="F56" s="33"/>
      <c r="G56" s="33"/>
      <c r="H56" s="33"/>
      <c r="I56" s="35"/>
      <c r="J56" s="35"/>
      <c r="K56" s="35"/>
      <c r="L56" s="35"/>
      <c r="M56" s="35"/>
      <c r="N56" s="35"/>
      <c r="O56" s="35"/>
      <c r="P56" s="35"/>
      <c r="Q56" s="36"/>
      <c r="R56" s="36" t="str">
        <f t="shared" si="3"/>
        <v xml:space="preserve"> </v>
      </c>
      <c r="S56" s="39" t="str">
        <f t="shared" si="4"/>
        <v xml:space="preserve"> </v>
      </c>
      <c r="T56" s="36"/>
    </row>
    <row r="57" spans="1:20" x14ac:dyDescent="0.25">
      <c r="A57" s="30">
        <f t="shared" si="0"/>
        <v>47</v>
      </c>
      <c r="B57" s="32"/>
      <c r="C57" s="32"/>
      <c r="D57" s="102"/>
      <c r="E57" s="102"/>
      <c r="F57" s="33"/>
      <c r="G57" s="33"/>
      <c r="H57" s="33"/>
      <c r="I57" s="35"/>
      <c r="J57" s="35"/>
      <c r="K57" s="35"/>
      <c r="L57" s="35"/>
      <c r="M57" s="35"/>
      <c r="N57" s="35"/>
      <c r="O57" s="35"/>
      <c r="P57" s="35"/>
      <c r="Q57" s="36"/>
      <c r="R57" s="36" t="str">
        <f t="shared" si="3"/>
        <v xml:space="preserve"> </v>
      </c>
      <c r="S57" s="39" t="str">
        <f t="shared" si="4"/>
        <v xml:space="preserve"> </v>
      </c>
      <c r="T57" s="36"/>
    </row>
    <row r="58" spans="1:20" x14ac:dyDescent="0.25">
      <c r="A58" s="30">
        <f t="shared" si="0"/>
        <v>48</v>
      </c>
      <c r="B58" s="32"/>
      <c r="C58" s="32"/>
      <c r="D58" s="102"/>
      <c r="E58" s="102"/>
      <c r="F58" s="33"/>
      <c r="G58" s="33"/>
      <c r="H58" s="33"/>
      <c r="I58" s="35"/>
      <c r="J58" s="35"/>
      <c r="K58" s="35"/>
      <c r="L58" s="35"/>
      <c r="M58" s="35"/>
      <c r="N58" s="35"/>
      <c r="O58" s="35"/>
      <c r="P58" s="35"/>
      <c r="Q58" s="36"/>
      <c r="R58" s="36" t="str">
        <f t="shared" si="3"/>
        <v xml:space="preserve"> </v>
      </c>
      <c r="S58" s="39" t="str">
        <f t="shared" si="4"/>
        <v xml:space="preserve"> </v>
      </c>
      <c r="T58" s="36"/>
    </row>
    <row r="59" spans="1:20" x14ac:dyDescent="0.25">
      <c r="A59" s="30">
        <f t="shared" si="0"/>
        <v>49</v>
      </c>
      <c r="B59" s="32"/>
      <c r="C59" s="32"/>
      <c r="D59" s="102"/>
      <c r="E59" s="102"/>
      <c r="F59" s="33"/>
      <c r="G59" s="33"/>
      <c r="H59" s="33"/>
      <c r="I59" s="35"/>
      <c r="J59" s="35"/>
      <c r="K59" s="35"/>
      <c r="L59" s="35"/>
      <c r="M59" s="35"/>
      <c r="N59" s="35"/>
      <c r="O59" s="35"/>
      <c r="P59" s="35"/>
      <c r="Q59" s="36"/>
      <c r="R59" s="36" t="str">
        <f t="shared" si="3"/>
        <v xml:space="preserve"> </v>
      </c>
      <c r="S59" s="39" t="str">
        <f t="shared" si="4"/>
        <v xml:space="preserve"> </v>
      </c>
      <c r="T59" s="36"/>
    </row>
    <row r="60" spans="1:20" x14ac:dyDescent="0.25">
      <c r="A60" s="30">
        <f t="shared" si="0"/>
        <v>50</v>
      </c>
      <c r="B60" s="32"/>
      <c r="C60" s="32"/>
      <c r="D60" s="102"/>
      <c r="E60" s="102"/>
      <c r="F60" s="33"/>
      <c r="G60" s="33"/>
      <c r="H60" s="33"/>
      <c r="I60" s="35"/>
      <c r="J60" s="35"/>
      <c r="K60" s="35"/>
      <c r="L60" s="35"/>
      <c r="M60" s="35"/>
      <c r="N60" s="35"/>
      <c r="O60" s="35"/>
      <c r="P60" s="35"/>
      <c r="Q60" s="36"/>
      <c r="R60" s="36" t="str">
        <f t="shared" si="3"/>
        <v xml:space="preserve"> </v>
      </c>
      <c r="S60" s="39" t="str">
        <f t="shared" si="4"/>
        <v xml:space="preserve"> </v>
      </c>
      <c r="T60" s="36"/>
    </row>
    <row r="61" spans="1:20" x14ac:dyDescent="0.25">
      <c r="A61" s="30">
        <f t="shared" si="0"/>
        <v>51</v>
      </c>
      <c r="B61" s="32"/>
      <c r="C61" s="32"/>
      <c r="D61" s="102"/>
      <c r="E61" s="102"/>
      <c r="F61" s="33"/>
      <c r="G61" s="33"/>
      <c r="H61" s="33"/>
      <c r="I61" s="35"/>
      <c r="J61" s="35"/>
      <c r="K61" s="35"/>
      <c r="L61" s="35"/>
      <c r="M61" s="35"/>
      <c r="N61" s="35"/>
      <c r="O61" s="35"/>
      <c r="P61" s="35"/>
      <c r="Q61" s="36"/>
      <c r="R61" s="36" t="str">
        <f t="shared" si="3"/>
        <v xml:space="preserve"> </v>
      </c>
      <c r="S61" s="39" t="str">
        <f t="shared" si="4"/>
        <v xml:space="preserve"> </v>
      </c>
      <c r="T61" s="36"/>
    </row>
    <row r="62" spans="1:20" x14ac:dyDescent="0.25">
      <c r="A62" s="30">
        <f t="shared" si="0"/>
        <v>52</v>
      </c>
      <c r="B62" s="32"/>
      <c r="C62" s="32"/>
      <c r="D62" s="102"/>
      <c r="E62" s="102"/>
      <c r="F62" s="33"/>
      <c r="G62" s="33"/>
      <c r="H62" s="33"/>
      <c r="I62" s="35"/>
      <c r="J62" s="35"/>
      <c r="K62" s="35"/>
      <c r="L62" s="35"/>
      <c r="M62" s="35"/>
      <c r="N62" s="35"/>
      <c r="O62" s="35"/>
      <c r="P62" s="35"/>
      <c r="Q62" s="36"/>
      <c r="R62" s="36" t="str">
        <f t="shared" si="3"/>
        <v xml:space="preserve"> </v>
      </c>
      <c r="S62" s="39" t="str">
        <f t="shared" si="4"/>
        <v xml:space="preserve"> </v>
      </c>
      <c r="T62" s="36"/>
    </row>
    <row r="63" spans="1:20" x14ac:dyDescent="0.25">
      <c r="A63" s="30">
        <f t="shared" si="0"/>
        <v>53</v>
      </c>
      <c r="B63" s="32"/>
      <c r="C63" s="32"/>
      <c r="D63" s="102"/>
      <c r="E63" s="102"/>
      <c r="F63" s="33"/>
      <c r="G63" s="33"/>
      <c r="H63" s="33"/>
      <c r="I63" s="35"/>
      <c r="J63" s="35"/>
      <c r="K63" s="35"/>
      <c r="L63" s="35"/>
      <c r="M63" s="35"/>
      <c r="N63" s="35"/>
      <c r="O63" s="35"/>
      <c r="P63" s="35"/>
      <c r="Q63" s="36"/>
      <c r="R63" s="36" t="str">
        <f t="shared" si="3"/>
        <v xml:space="preserve"> </v>
      </c>
      <c r="S63" s="39" t="str">
        <f t="shared" si="4"/>
        <v xml:space="preserve"> </v>
      </c>
      <c r="T63" s="36"/>
    </row>
    <row r="64" spans="1:20" x14ac:dyDescent="0.25">
      <c r="A64" s="30">
        <f t="shared" si="0"/>
        <v>54</v>
      </c>
      <c r="B64" s="32"/>
      <c r="C64" s="32"/>
      <c r="D64" s="102"/>
      <c r="E64" s="102"/>
      <c r="F64" s="33"/>
      <c r="G64" s="33"/>
      <c r="H64" s="33"/>
      <c r="I64" s="35"/>
      <c r="J64" s="35"/>
      <c r="K64" s="35"/>
      <c r="L64" s="35"/>
      <c r="M64" s="35"/>
      <c r="N64" s="35"/>
      <c r="O64" s="35"/>
      <c r="P64" s="35"/>
      <c r="Q64" s="36"/>
      <c r="R64" s="36" t="str">
        <f t="shared" si="3"/>
        <v xml:space="preserve"> </v>
      </c>
      <c r="S64" s="39" t="str">
        <f t="shared" si="4"/>
        <v xml:space="preserve"> </v>
      </c>
      <c r="T64" s="36"/>
    </row>
    <row r="65" spans="1:20" x14ac:dyDescent="0.25">
      <c r="A65" s="30">
        <f t="shared" si="0"/>
        <v>55</v>
      </c>
      <c r="B65" s="32"/>
      <c r="C65" s="32"/>
      <c r="D65" s="102"/>
      <c r="E65" s="102"/>
      <c r="F65" s="33"/>
      <c r="G65" s="33"/>
      <c r="H65" s="33"/>
      <c r="I65" s="35"/>
      <c r="J65" s="35"/>
      <c r="K65" s="35"/>
      <c r="L65" s="35"/>
      <c r="M65" s="35"/>
      <c r="N65" s="35"/>
      <c r="O65" s="35"/>
      <c r="P65" s="35"/>
      <c r="Q65" s="36"/>
      <c r="R65" s="36" t="str">
        <f t="shared" si="3"/>
        <v xml:space="preserve"> </v>
      </c>
      <c r="S65" s="39" t="str">
        <f t="shared" si="4"/>
        <v xml:space="preserve"> </v>
      </c>
      <c r="T65" s="36"/>
    </row>
    <row r="66" spans="1:20" x14ac:dyDescent="0.25">
      <c r="A66" s="30">
        <f t="shared" si="0"/>
        <v>56</v>
      </c>
      <c r="B66" s="32"/>
      <c r="C66" s="32"/>
      <c r="D66" s="102"/>
      <c r="E66" s="102"/>
      <c r="F66" s="33"/>
      <c r="G66" s="33"/>
      <c r="H66" s="33"/>
      <c r="I66" s="35"/>
      <c r="J66" s="35"/>
      <c r="K66" s="35"/>
      <c r="L66" s="35"/>
      <c r="M66" s="35"/>
      <c r="N66" s="35"/>
      <c r="O66" s="35"/>
      <c r="P66" s="35"/>
      <c r="Q66" s="36"/>
      <c r="R66" s="36" t="str">
        <f t="shared" si="3"/>
        <v xml:space="preserve"> </v>
      </c>
      <c r="S66" s="39" t="str">
        <f t="shared" si="4"/>
        <v xml:space="preserve"> </v>
      </c>
      <c r="T66" s="36"/>
    </row>
    <row r="67" spans="1:20" x14ac:dyDescent="0.25">
      <c r="A67" s="30">
        <f t="shared" si="0"/>
        <v>57</v>
      </c>
      <c r="B67" s="32"/>
      <c r="C67" s="32"/>
      <c r="D67" s="102"/>
      <c r="E67" s="102"/>
      <c r="F67" s="33"/>
      <c r="G67" s="33"/>
      <c r="H67" s="33"/>
      <c r="I67" s="35"/>
      <c r="J67" s="35"/>
      <c r="K67" s="35"/>
      <c r="L67" s="35"/>
      <c r="M67" s="35"/>
      <c r="N67" s="35"/>
      <c r="O67" s="35"/>
      <c r="P67" s="35"/>
      <c r="Q67" s="36"/>
      <c r="R67" s="36" t="str">
        <f t="shared" si="3"/>
        <v xml:space="preserve"> </v>
      </c>
      <c r="S67" s="39" t="str">
        <f t="shared" si="4"/>
        <v xml:space="preserve"> </v>
      </c>
      <c r="T67" s="36"/>
    </row>
    <row r="68" spans="1:20" x14ac:dyDescent="0.25">
      <c r="A68" s="30">
        <f t="shared" si="0"/>
        <v>58</v>
      </c>
      <c r="B68" s="32"/>
      <c r="C68" s="32"/>
      <c r="D68" s="102"/>
      <c r="E68" s="102"/>
      <c r="F68" s="33"/>
      <c r="G68" s="33"/>
      <c r="H68" s="33"/>
      <c r="I68" s="35"/>
      <c r="J68" s="35"/>
      <c r="K68" s="35"/>
      <c r="L68" s="35"/>
      <c r="M68" s="35"/>
      <c r="N68" s="35"/>
      <c r="O68" s="35"/>
      <c r="P68" s="35"/>
      <c r="Q68" s="36"/>
      <c r="R68" s="36" t="str">
        <f t="shared" si="3"/>
        <v xml:space="preserve"> </v>
      </c>
      <c r="S68" s="39" t="str">
        <f t="shared" si="4"/>
        <v xml:space="preserve"> </v>
      </c>
      <c r="T68" s="36"/>
    </row>
    <row r="69" spans="1:20" x14ac:dyDescent="0.25">
      <c r="A69" s="30">
        <f t="shared" si="0"/>
        <v>59</v>
      </c>
      <c r="B69" s="32"/>
      <c r="C69" s="32"/>
      <c r="D69" s="102"/>
      <c r="E69" s="102"/>
      <c r="F69" s="33"/>
      <c r="G69" s="33"/>
      <c r="H69" s="33"/>
      <c r="I69" s="35"/>
      <c r="J69" s="35"/>
      <c r="K69" s="35"/>
      <c r="L69" s="35"/>
      <c r="M69" s="35"/>
      <c r="N69" s="35"/>
      <c r="O69" s="35"/>
      <c r="P69" s="35"/>
      <c r="Q69" s="36"/>
      <c r="R69" s="36" t="str">
        <f t="shared" si="3"/>
        <v xml:space="preserve"> </v>
      </c>
      <c r="S69" s="39" t="str">
        <f t="shared" si="4"/>
        <v xml:space="preserve"> </v>
      </c>
      <c r="T69" s="36"/>
    </row>
    <row r="70" spans="1:20" x14ac:dyDescent="0.25">
      <c r="A70" s="30">
        <f t="shared" si="0"/>
        <v>60</v>
      </c>
      <c r="B70" s="32"/>
      <c r="C70" s="32"/>
      <c r="D70" s="102"/>
      <c r="E70" s="102"/>
      <c r="F70" s="33"/>
      <c r="G70" s="33"/>
      <c r="H70" s="33"/>
      <c r="I70" s="35"/>
      <c r="J70" s="35"/>
      <c r="K70" s="35"/>
      <c r="L70" s="35"/>
      <c r="M70" s="35"/>
      <c r="N70" s="35"/>
      <c r="O70" s="35"/>
      <c r="P70" s="35"/>
      <c r="Q70" s="36"/>
      <c r="R70" s="36" t="str">
        <f t="shared" si="3"/>
        <v xml:space="preserve"> </v>
      </c>
      <c r="S70" s="39" t="str">
        <f t="shared" si="4"/>
        <v xml:space="preserve"> </v>
      </c>
      <c r="T70" s="36"/>
    </row>
    <row r="71" spans="1:20" x14ac:dyDescent="0.25">
      <c r="A71" s="30">
        <f t="shared" si="0"/>
        <v>61</v>
      </c>
      <c r="B71" s="32"/>
      <c r="C71" s="32"/>
      <c r="D71" s="102"/>
      <c r="E71" s="102"/>
      <c r="F71" s="33"/>
      <c r="G71" s="33"/>
      <c r="H71" s="33"/>
      <c r="I71" s="35"/>
      <c r="J71" s="35"/>
      <c r="K71" s="35"/>
      <c r="L71" s="35"/>
      <c r="M71" s="35"/>
      <c r="N71" s="35"/>
      <c r="O71" s="35"/>
      <c r="P71" s="35"/>
      <c r="Q71" s="36"/>
      <c r="R71" s="36" t="str">
        <f t="shared" si="3"/>
        <v xml:space="preserve"> </v>
      </c>
      <c r="S71" s="39" t="str">
        <f t="shared" si="4"/>
        <v xml:space="preserve"> </v>
      </c>
      <c r="T71" s="36"/>
    </row>
    <row r="72" spans="1:20" x14ac:dyDescent="0.25">
      <c r="A72" s="30">
        <f t="shared" si="0"/>
        <v>62</v>
      </c>
      <c r="B72" s="32"/>
      <c r="C72" s="32"/>
      <c r="D72" s="102"/>
      <c r="E72" s="102"/>
      <c r="F72" s="33"/>
      <c r="G72" s="33"/>
      <c r="H72" s="33"/>
      <c r="I72" s="35"/>
      <c r="J72" s="35"/>
      <c r="K72" s="35"/>
      <c r="L72" s="35"/>
      <c r="M72" s="35"/>
      <c r="N72" s="35"/>
      <c r="O72" s="35"/>
      <c r="P72" s="35"/>
      <c r="Q72" s="36"/>
      <c r="R72" s="36" t="str">
        <f t="shared" si="3"/>
        <v xml:space="preserve"> </v>
      </c>
      <c r="S72" s="39" t="str">
        <f t="shared" si="4"/>
        <v xml:space="preserve"> </v>
      </c>
      <c r="T72" s="36"/>
    </row>
    <row r="73" spans="1:20" x14ac:dyDescent="0.25">
      <c r="A73" s="30">
        <f t="shared" si="0"/>
        <v>63</v>
      </c>
      <c r="B73" s="32"/>
      <c r="C73" s="32"/>
      <c r="D73" s="102"/>
      <c r="E73" s="102"/>
      <c r="F73" s="33"/>
      <c r="G73" s="33"/>
      <c r="H73" s="33"/>
      <c r="I73" s="35"/>
      <c r="J73" s="35"/>
      <c r="K73" s="35"/>
      <c r="L73" s="35"/>
      <c r="M73" s="35"/>
      <c r="N73" s="35"/>
      <c r="O73" s="35"/>
      <c r="P73" s="35"/>
      <c r="Q73" s="36"/>
      <c r="R73" s="36" t="str">
        <f t="shared" si="3"/>
        <v xml:space="preserve"> </v>
      </c>
      <c r="S73" s="39" t="str">
        <f t="shared" si="4"/>
        <v xml:space="preserve"> </v>
      </c>
      <c r="T73" s="36"/>
    </row>
    <row r="74" spans="1:20" x14ac:dyDescent="0.25">
      <c r="A74" s="30">
        <f t="shared" si="0"/>
        <v>64</v>
      </c>
      <c r="B74" s="32"/>
      <c r="C74" s="32"/>
      <c r="D74" s="102"/>
      <c r="E74" s="102"/>
      <c r="F74" s="33"/>
      <c r="G74" s="33"/>
      <c r="H74" s="33"/>
      <c r="I74" s="35"/>
      <c r="J74" s="35"/>
      <c r="K74" s="35"/>
      <c r="L74" s="35"/>
      <c r="M74" s="35"/>
      <c r="N74" s="35"/>
      <c r="O74" s="35"/>
      <c r="P74" s="35"/>
      <c r="Q74" s="36"/>
      <c r="R74" s="36" t="str">
        <f t="shared" si="3"/>
        <v xml:space="preserve"> </v>
      </c>
      <c r="S74" s="39" t="str">
        <f t="shared" si="4"/>
        <v xml:space="preserve"> </v>
      </c>
      <c r="T74" s="36"/>
    </row>
    <row r="75" spans="1:20" x14ac:dyDescent="0.25">
      <c r="A75" s="30">
        <f t="shared" ref="A75:A85" si="5">A74+1</f>
        <v>65</v>
      </c>
      <c r="B75" s="32"/>
      <c r="C75" s="32"/>
      <c r="D75" s="102"/>
      <c r="E75" s="102"/>
      <c r="F75" s="33"/>
      <c r="G75" s="33"/>
      <c r="H75" s="33"/>
      <c r="I75" s="35"/>
      <c r="J75" s="35"/>
      <c r="K75" s="35"/>
      <c r="L75" s="35"/>
      <c r="M75" s="35"/>
      <c r="N75" s="35"/>
      <c r="O75" s="35"/>
      <c r="P75" s="35"/>
      <c r="Q75" s="36"/>
      <c r="R75" s="36" t="str">
        <f t="shared" si="3"/>
        <v xml:space="preserve"> </v>
      </c>
      <c r="S75" s="39" t="str">
        <f t="shared" si="4"/>
        <v xml:space="preserve"> </v>
      </c>
      <c r="T75" s="36"/>
    </row>
    <row r="76" spans="1:20" x14ac:dyDescent="0.25">
      <c r="A76" s="30">
        <f t="shared" si="5"/>
        <v>66</v>
      </c>
      <c r="B76" s="32"/>
      <c r="C76" s="32"/>
      <c r="D76" s="102"/>
      <c r="E76" s="102"/>
      <c r="F76" s="33"/>
      <c r="G76" s="33"/>
      <c r="H76" s="33"/>
      <c r="I76" s="35"/>
      <c r="J76" s="35"/>
      <c r="K76" s="35"/>
      <c r="L76" s="35"/>
      <c r="M76" s="35"/>
      <c r="N76" s="35"/>
      <c r="O76" s="35"/>
      <c r="P76" s="35"/>
      <c r="Q76" s="36"/>
      <c r="R76" s="36" t="str">
        <f t="shared" si="3"/>
        <v xml:space="preserve"> </v>
      </c>
      <c r="S76" s="39" t="str">
        <f t="shared" si="4"/>
        <v xml:space="preserve"> </v>
      </c>
      <c r="T76" s="36"/>
    </row>
    <row r="77" spans="1:20" x14ac:dyDescent="0.25">
      <c r="A77" s="30">
        <f t="shared" si="5"/>
        <v>67</v>
      </c>
      <c r="B77" s="32"/>
      <c r="C77" s="32"/>
      <c r="D77" s="102"/>
      <c r="E77" s="102"/>
      <c r="F77" s="33"/>
      <c r="G77" s="33"/>
      <c r="H77" s="33"/>
      <c r="I77" s="35"/>
      <c r="J77" s="35"/>
      <c r="K77" s="35"/>
      <c r="L77" s="35"/>
      <c r="M77" s="35"/>
      <c r="N77" s="35"/>
      <c r="O77" s="35"/>
      <c r="P77" s="35"/>
      <c r="Q77" s="36"/>
      <c r="R77" s="36" t="str">
        <f t="shared" si="3"/>
        <v xml:space="preserve"> </v>
      </c>
      <c r="S77" s="39" t="str">
        <f t="shared" si="4"/>
        <v xml:space="preserve"> </v>
      </c>
      <c r="T77" s="36"/>
    </row>
    <row r="78" spans="1:20" x14ac:dyDescent="0.25">
      <c r="A78" s="30">
        <f t="shared" si="5"/>
        <v>68</v>
      </c>
      <c r="B78" s="32"/>
      <c r="C78" s="32"/>
      <c r="D78" s="102"/>
      <c r="E78" s="102"/>
      <c r="F78" s="33"/>
      <c r="G78" s="33"/>
      <c r="H78" s="33"/>
      <c r="I78" s="35"/>
      <c r="J78" s="35"/>
      <c r="K78" s="35"/>
      <c r="L78" s="35"/>
      <c r="M78" s="35"/>
      <c r="N78" s="35"/>
      <c r="O78" s="35"/>
      <c r="P78" s="35"/>
      <c r="Q78" s="36"/>
      <c r="R78" s="36" t="str">
        <f t="shared" si="3"/>
        <v xml:space="preserve"> </v>
      </c>
      <c r="S78" s="39" t="str">
        <f t="shared" si="4"/>
        <v xml:space="preserve"> </v>
      </c>
      <c r="T78" s="36"/>
    </row>
    <row r="79" spans="1:20" x14ac:dyDescent="0.25">
      <c r="A79" s="30">
        <f t="shared" si="5"/>
        <v>69</v>
      </c>
      <c r="B79" s="32"/>
      <c r="C79" s="32"/>
      <c r="D79" s="102"/>
      <c r="E79" s="102"/>
      <c r="F79" s="33"/>
      <c r="G79" s="33"/>
      <c r="H79" s="33"/>
      <c r="I79" s="35"/>
      <c r="J79" s="35"/>
      <c r="K79" s="35"/>
      <c r="L79" s="35"/>
      <c r="M79" s="35"/>
      <c r="N79" s="35"/>
      <c r="O79" s="35"/>
      <c r="P79" s="35"/>
      <c r="Q79" s="36"/>
      <c r="R79" s="36" t="str">
        <f t="shared" si="3"/>
        <v xml:space="preserve"> </v>
      </c>
      <c r="S79" s="39" t="str">
        <f t="shared" si="4"/>
        <v xml:space="preserve"> </v>
      </c>
      <c r="T79" s="36"/>
    </row>
    <row r="80" spans="1:20" x14ac:dyDescent="0.25">
      <c r="A80" s="30">
        <f t="shared" si="5"/>
        <v>70</v>
      </c>
      <c r="B80" s="32"/>
      <c r="C80" s="32"/>
      <c r="D80" s="102"/>
      <c r="E80" s="102"/>
      <c r="F80" s="33"/>
      <c r="G80" s="33"/>
      <c r="H80" s="33"/>
      <c r="I80" s="35"/>
      <c r="J80" s="35"/>
      <c r="K80" s="35"/>
      <c r="L80" s="35"/>
      <c r="M80" s="35"/>
      <c r="N80" s="35"/>
      <c r="O80" s="35"/>
      <c r="P80" s="35"/>
      <c r="Q80" s="36"/>
      <c r="R80" s="36" t="str">
        <f t="shared" si="3"/>
        <v xml:space="preserve"> </v>
      </c>
      <c r="S80" s="39" t="str">
        <f t="shared" si="4"/>
        <v xml:space="preserve"> </v>
      </c>
      <c r="T80" s="36"/>
    </row>
    <row r="81" spans="1:20" x14ac:dyDescent="0.25">
      <c r="A81" s="30">
        <f t="shared" si="5"/>
        <v>71</v>
      </c>
      <c r="B81" s="32"/>
      <c r="C81" s="32"/>
      <c r="D81" s="102"/>
      <c r="E81" s="102"/>
      <c r="F81" s="33"/>
      <c r="G81" s="33"/>
      <c r="H81" s="33"/>
      <c r="I81" s="35"/>
      <c r="J81" s="35"/>
      <c r="K81" s="35"/>
      <c r="L81" s="35"/>
      <c r="M81" s="35"/>
      <c r="N81" s="35"/>
      <c r="O81" s="35"/>
      <c r="P81" s="35"/>
      <c r="Q81" s="36"/>
      <c r="R81" s="36" t="str">
        <f t="shared" si="3"/>
        <v xml:space="preserve"> </v>
      </c>
      <c r="S81" s="39" t="str">
        <f t="shared" si="4"/>
        <v xml:space="preserve"> </v>
      </c>
      <c r="T81" s="36"/>
    </row>
    <row r="82" spans="1:20" x14ac:dyDescent="0.25">
      <c r="A82" s="30">
        <f t="shared" si="5"/>
        <v>72</v>
      </c>
      <c r="B82" s="32"/>
      <c r="C82" s="32"/>
      <c r="D82" s="102"/>
      <c r="E82" s="102"/>
      <c r="F82" s="33"/>
      <c r="G82" s="33"/>
      <c r="H82" s="33"/>
      <c r="I82" s="35"/>
      <c r="J82" s="35"/>
      <c r="K82" s="35"/>
      <c r="L82" s="35"/>
      <c r="M82" s="35"/>
      <c r="N82" s="35"/>
      <c r="O82" s="35"/>
      <c r="P82" s="35"/>
      <c r="Q82" s="36"/>
      <c r="R82" s="36" t="str">
        <f t="shared" si="3"/>
        <v xml:space="preserve"> </v>
      </c>
      <c r="S82" s="39" t="str">
        <f t="shared" si="4"/>
        <v xml:space="preserve"> </v>
      </c>
      <c r="T82" s="36"/>
    </row>
    <row r="83" spans="1:20" x14ac:dyDescent="0.25">
      <c r="A83" s="30">
        <f t="shared" si="5"/>
        <v>73</v>
      </c>
      <c r="B83" s="32"/>
      <c r="C83" s="32"/>
      <c r="D83" s="102"/>
      <c r="E83" s="102"/>
      <c r="F83" s="33"/>
      <c r="G83" s="33"/>
      <c r="H83" s="33"/>
      <c r="I83" s="35"/>
      <c r="J83" s="35"/>
      <c r="K83" s="35"/>
      <c r="L83" s="35"/>
      <c r="M83" s="35"/>
      <c r="N83" s="35"/>
      <c r="O83" s="35"/>
      <c r="P83" s="35"/>
      <c r="Q83" s="36"/>
      <c r="R83" s="36" t="str">
        <f t="shared" si="3"/>
        <v xml:space="preserve"> </v>
      </c>
      <c r="S83" s="39" t="str">
        <f t="shared" si="4"/>
        <v xml:space="preserve"> </v>
      </c>
      <c r="T83" s="36"/>
    </row>
    <row r="84" spans="1:20" x14ac:dyDescent="0.25">
      <c r="A84" s="30">
        <f t="shared" si="5"/>
        <v>74</v>
      </c>
      <c r="B84" s="32"/>
      <c r="C84" s="32"/>
      <c r="D84" s="102"/>
      <c r="E84" s="102"/>
      <c r="F84" s="33"/>
      <c r="G84" s="33"/>
      <c r="H84" s="33"/>
      <c r="I84" s="35"/>
      <c r="J84" s="35"/>
      <c r="K84" s="35"/>
      <c r="L84" s="35"/>
      <c r="M84" s="35"/>
      <c r="N84" s="35"/>
      <c r="O84" s="35"/>
      <c r="P84" s="35"/>
      <c r="Q84" s="36"/>
      <c r="R84" s="36" t="str">
        <f t="shared" si="3"/>
        <v xml:space="preserve"> </v>
      </c>
      <c r="S84" s="39" t="str">
        <f t="shared" si="4"/>
        <v xml:space="preserve"> </v>
      </c>
      <c r="T84" s="36"/>
    </row>
    <row r="85" spans="1:20" ht="16.5" thickBot="1" x14ac:dyDescent="0.3">
      <c r="A85" s="30">
        <f t="shared" si="5"/>
        <v>75</v>
      </c>
      <c r="B85" s="32"/>
      <c r="C85" s="32"/>
      <c r="D85" s="102"/>
      <c r="E85" s="102"/>
      <c r="F85" s="33"/>
      <c r="G85" s="33"/>
      <c r="H85" s="33"/>
      <c r="I85" s="35"/>
      <c r="J85" s="35"/>
      <c r="K85" s="35"/>
      <c r="L85" s="35"/>
      <c r="M85" s="35"/>
      <c r="N85" s="35"/>
      <c r="O85" s="35"/>
      <c r="P85" s="35"/>
      <c r="Q85" s="36"/>
      <c r="R85" s="36" t="str">
        <f t="shared" si="3"/>
        <v xml:space="preserve"> </v>
      </c>
      <c r="S85" s="39" t="str">
        <f t="shared" si="4"/>
        <v xml:space="preserve"> </v>
      </c>
      <c r="T85" s="36"/>
    </row>
    <row r="86" spans="1:20" ht="16.5" thickTop="1" x14ac:dyDescent="0.25">
      <c r="A86" s="42"/>
      <c r="B86" s="43" t="s">
        <v>69</v>
      </c>
      <c r="C86" s="44"/>
      <c r="D86" s="45"/>
      <c r="E86" s="44"/>
      <c r="F86" s="46"/>
      <c r="G86" s="44"/>
      <c r="H86" s="44"/>
      <c r="I86" s="44"/>
      <c r="J86" s="47"/>
      <c r="K86" s="48"/>
      <c r="L86" s="48"/>
      <c r="M86" s="48"/>
      <c r="N86" s="48"/>
      <c r="O86" s="48"/>
      <c r="P86" s="48"/>
      <c r="Q86" s="49"/>
      <c r="R86" s="49"/>
      <c r="S86" s="50"/>
      <c r="T86" s="51"/>
    </row>
    <row r="87" spans="1:20" ht="16.5" thickBot="1" x14ac:dyDescent="0.3">
      <c r="A87" s="52"/>
      <c r="B87" s="53" t="s">
        <v>70</v>
      </c>
      <c r="C87" s="54"/>
      <c r="D87" s="55"/>
      <c r="E87" s="54"/>
      <c r="F87" s="56"/>
      <c r="G87" s="54"/>
      <c r="H87" s="54"/>
      <c r="I87" s="54"/>
      <c r="J87" s="57"/>
      <c r="K87" s="48"/>
      <c r="L87" s="48"/>
      <c r="M87" s="48"/>
      <c r="N87" s="48"/>
      <c r="O87" s="48"/>
      <c r="P87" s="48"/>
      <c r="Q87" s="58" t="s">
        <v>12</v>
      </c>
      <c r="R87" s="59"/>
      <c r="S87" s="59"/>
      <c r="T87" s="60"/>
    </row>
    <row r="88" spans="1:20" x14ac:dyDescent="0.25">
      <c r="A88" s="52"/>
      <c r="B88" s="53" t="s">
        <v>71</v>
      </c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63" t="s">
        <v>72</v>
      </c>
      <c r="R88" s="64"/>
      <c r="S88" s="65"/>
      <c r="T88" s="66">
        <f>SUM(R10:R85)</f>
        <v>9.5999999999999979</v>
      </c>
    </row>
    <row r="89" spans="1:20" x14ac:dyDescent="0.25">
      <c r="A89" s="52"/>
      <c r="B89" s="113"/>
      <c r="C89" s="127"/>
      <c r="D89" s="99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63" t="s">
        <v>73</v>
      </c>
      <c r="R89" s="64"/>
      <c r="S89" s="65"/>
      <c r="T89" s="66">
        <f>SUM(S10:S85)</f>
        <v>9.36</v>
      </c>
    </row>
    <row r="90" spans="1:20" x14ac:dyDescent="0.25">
      <c r="A90" s="52"/>
      <c r="B90" s="67"/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63" t="s">
        <v>74</v>
      </c>
      <c r="R90" s="64"/>
      <c r="S90" s="65"/>
      <c r="T90" s="66">
        <f>SUM(T10:T85)</f>
        <v>39.35</v>
      </c>
    </row>
    <row r="91" spans="1:20" x14ac:dyDescent="0.25">
      <c r="A91" s="52"/>
      <c r="B91" s="67"/>
      <c r="C91" s="54"/>
      <c r="D91" s="55"/>
      <c r="E91" s="54"/>
      <c r="F91" s="56"/>
      <c r="G91" s="54"/>
      <c r="H91" s="54"/>
      <c r="I91" s="54"/>
      <c r="J91" s="57"/>
      <c r="K91" s="48"/>
      <c r="L91" s="48"/>
      <c r="M91" s="48"/>
      <c r="N91" s="48"/>
      <c r="O91" s="48"/>
      <c r="P91" s="48"/>
      <c r="Q91" s="68" t="s">
        <v>75</v>
      </c>
      <c r="R91" s="69"/>
      <c r="S91" s="69"/>
      <c r="T91" s="70">
        <f>SUM(H10:H85)</f>
        <v>15</v>
      </c>
    </row>
    <row r="92" spans="1:20" ht="16.5" thickBot="1" x14ac:dyDescent="0.3">
      <c r="A92" s="71"/>
      <c r="B92" s="72"/>
      <c r="C92" s="73"/>
      <c r="D92" s="74"/>
      <c r="E92" s="73"/>
      <c r="F92" s="75"/>
      <c r="G92" s="73"/>
      <c r="H92" s="73"/>
      <c r="I92" s="73"/>
      <c r="J92" s="76"/>
      <c r="K92" s="77"/>
      <c r="L92" s="77"/>
      <c r="M92" s="77"/>
      <c r="N92" s="77"/>
      <c r="O92" s="77"/>
      <c r="P92" s="77"/>
      <c r="Q92" s="78" t="s">
        <v>76</v>
      </c>
      <c r="R92" s="79"/>
      <c r="S92" s="79"/>
      <c r="T92" s="80">
        <f>SUM(I10:I85)</f>
        <v>72</v>
      </c>
    </row>
    <row r="93" spans="1:20" ht="16.5" thickTop="1" x14ac:dyDescent="0.25">
      <c r="A93" s="81"/>
      <c r="B93" s="82" t="s">
        <v>1229</v>
      </c>
      <c r="C93" s="83"/>
      <c r="D93" s="83"/>
      <c r="E93" s="83"/>
      <c r="F93" s="84"/>
      <c r="G93" s="83"/>
      <c r="H93" s="83"/>
      <c r="I93" s="83"/>
      <c r="J93" s="85"/>
      <c r="K93" s="83"/>
      <c r="L93" s="83"/>
      <c r="M93" s="83"/>
      <c r="N93" s="83"/>
      <c r="O93" s="83"/>
      <c r="P93" s="83"/>
      <c r="Q93" s="84"/>
      <c r="R93" s="84"/>
      <c r="S93" s="84"/>
      <c r="T93" s="86"/>
    </row>
  </sheetData>
  <printOptions gridLinesSet="0"/>
  <pageMargins left="0.75" right="0.25" top="0.75" bottom="0.55000000000000004" header="0.5" footer="0.5"/>
  <pageSetup scale="47" orientation="portrait" horizontalDpi="300" verticalDpi="300" r:id="rId1"/>
  <headerFooter alignWithMargins="0">
    <oddHeader>&amp;L&amp;D</oddHeader>
    <oddFooter>&amp;LZIPBLKS.XLS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3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2.570312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800</v>
      </c>
      <c r="E10" s="32"/>
      <c r="F10" s="33">
        <v>0.03</v>
      </c>
      <c r="G10" s="32" t="s">
        <v>77</v>
      </c>
      <c r="H10" s="40">
        <v>1</v>
      </c>
      <c r="I10" s="32">
        <v>4</v>
      </c>
      <c r="J10" s="35" t="s">
        <v>46</v>
      </c>
      <c r="K10" s="35">
        <v>21715</v>
      </c>
      <c r="L10" s="35"/>
      <c r="M10" s="35"/>
      <c r="N10" s="35"/>
      <c r="O10" s="35"/>
      <c r="P10" s="35"/>
      <c r="Q10" s="35"/>
      <c r="R10" s="36"/>
      <c r="S10" s="36">
        <f>IF(F10*I10&gt;0,F10*I10," ")</f>
        <v>0.12</v>
      </c>
      <c r="T10" s="39">
        <v>1.29</v>
      </c>
      <c r="U10" s="36">
        <v>2</v>
      </c>
    </row>
    <row r="11" spans="1:21" x14ac:dyDescent="0.25">
      <c r="A11" s="30">
        <f t="shared" ref="A11:A74" si="0">A10+1</f>
        <v>2</v>
      </c>
      <c r="B11" s="32"/>
      <c r="C11" s="32"/>
      <c r="D11" s="32">
        <f>D10+1</f>
        <v>801</v>
      </c>
      <c r="E11" s="32"/>
      <c r="F11" s="33">
        <v>0.03</v>
      </c>
      <c r="G11" s="41" t="s">
        <v>78</v>
      </c>
      <c r="H11" s="40">
        <v>1</v>
      </c>
      <c r="I11" s="32">
        <v>4</v>
      </c>
      <c r="J11" s="35" t="s">
        <v>64</v>
      </c>
      <c r="K11" s="35">
        <v>21724</v>
      </c>
      <c r="L11" s="35"/>
      <c r="M11" s="35"/>
      <c r="N11" s="35"/>
      <c r="O11" s="35"/>
      <c r="P11" s="35"/>
      <c r="Q11" s="35"/>
      <c r="R11" s="32"/>
      <c r="S11" s="36">
        <f t="shared" ref="S11:S74" si="1">IF(F11*I11&gt;0,F11*I11," ")</f>
        <v>0.12</v>
      </c>
      <c r="T11" s="39">
        <v>1.37</v>
      </c>
      <c r="U11" s="36">
        <v>2.1</v>
      </c>
    </row>
    <row r="12" spans="1:21" x14ac:dyDescent="0.25">
      <c r="A12" s="30">
        <f t="shared" si="0"/>
        <v>3</v>
      </c>
      <c r="B12" s="32"/>
      <c r="C12" s="32"/>
      <c r="D12" s="32">
        <f t="shared" ref="D12:D75" si="2">D11+1</f>
        <v>802</v>
      </c>
      <c r="E12" s="32"/>
      <c r="F12" s="33">
        <v>0.03</v>
      </c>
      <c r="G12" s="41" t="s">
        <v>79</v>
      </c>
      <c r="H12" s="40">
        <v>1</v>
      </c>
      <c r="I12" s="32">
        <v>4</v>
      </c>
      <c r="J12" s="35" t="s">
        <v>46</v>
      </c>
      <c r="K12" s="35">
        <v>21732</v>
      </c>
      <c r="L12" s="35"/>
      <c r="M12" s="35"/>
      <c r="N12" s="35"/>
      <c r="O12" s="35"/>
      <c r="P12" s="35"/>
      <c r="Q12" s="35"/>
      <c r="R12" s="32"/>
      <c r="S12" s="36">
        <f t="shared" si="1"/>
        <v>0.12</v>
      </c>
      <c r="T12" s="39">
        <v>1.49</v>
      </c>
      <c r="U12" s="36">
        <v>2.1</v>
      </c>
    </row>
    <row r="13" spans="1:21" x14ac:dyDescent="0.25">
      <c r="A13" s="30">
        <f t="shared" si="0"/>
        <v>4</v>
      </c>
      <c r="B13" s="32"/>
      <c r="C13" s="32"/>
      <c r="D13" s="32">
        <f t="shared" si="2"/>
        <v>803</v>
      </c>
      <c r="E13" s="32"/>
      <c r="F13" s="38">
        <v>5.0000000000000001E-3</v>
      </c>
      <c r="G13" s="41" t="s">
        <v>80</v>
      </c>
      <c r="H13" s="40">
        <v>1</v>
      </c>
      <c r="I13" s="32">
        <v>4</v>
      </c>
      <c r="J13" s="35" t="s">
        <v>51</v>
      </c>
      <c r="K13" s="35">
        <v>22470</v>
      </c>
      <c r="L13" s="35"/>
      <c r="M13" s="35"/>
      <c r="N13" s="35"/>
      <c r="O13" s="35"/>
      <c r="P13" s="35"/>
      <c r="Q13" s="35"/>
      <c r="R13" s="32"/>
      <c r="S13" s="36">
        <f t="shared" si="1"/>
        <v>0.02</v>
      </c>
      <c r="T13" s="39">
        <v>0.44</v>
      </c>
      <c r="U13" s="36">
        <v>0.5</v>
      </c>
    </row>
    <row r="14" spans="1:21" x14ac:dyDescent="0.25">
      <c r="A14" s="30">
        <f t="shared" si="0"/>
        <v>5</v>
      </c>
      <c r="B14" s="32"/>
      <c r="C14" s="32"/>
      <c r="D14" s="32">
        <f t="shared" si="2"/>
        <v>804</v>
      </c>
      <c r="E14" s="32"/>
      <c r="F14" s="38">
        <v>0.01</v>
      </c>
      <c r="G14" s="41" t="s">
        <v>80</v>
      </c>
      <c r="H14" s="40">
        <v>1</v>
      </c>
      <c r="I14" s="32">
        <v>4</v>
      </c>
      <c r="J14" s="35" t="s">
        <v>64</v>
      </c>
      <c r="K14" s="35">
        <v>23680</v>
      </c>
      <c r="L14" s="35"/>
      <c r="M14" s="35"/>
      <c r="N14" s="35"/>
      <c r="O14" s="35"/>
      <c r="P14" s="35"/>
      <c r="Q14" s="35"/>
      <c r="R14" s="32"/>
      <c r="S14" s="36">
        <f t="shared" si="1"/>
        <v>0.04</v>
      </c>
      <c r="T14" s="39">
        <v>0.2</v>
      </c>
      <c r="U14" s="36">
        <v>1.1000000000000001</v>
      </c>
    </row>
    <row r="15" spans="1:21" x14ac:dyDescent="0.25">
      <c r="A15" s="30">
        <f t="shared" si="0"/>
        <v>6</v>
      </c>
      <c r="B15" s="32"/>
      <c r="C15" s="32"/>
      <c r="D15" s="32">
        <f t="shared" si="2"/>
        <v>805</v>
      </c>
      <c r="E15" s="32"/>
      <c r="F15" s="38">
        <v>1.4999999999999999E-2</v>
      </c>
      <c r="G15" s="41" t="s">
        <v>80</v>
      </c>
      <c r="H15" s="40">
        <v>1</v>
      </c>
      <c r="I15" s="32">
        <v>4</v>
      </c>
      <c r="J15" s="35" t="s">
        <v>51</v>
      </c>
      <c r="K15" s="35">
        <v>23289</v>
      </c>
      <c r="L15" s="35"/>
      <c r="M15" s="35"/>
      <c r="N15" s="35"/>
      <c r="O15" s="35"/>
      <c r="P15" s="35"/>
      <c r="Q15" s="35"/>
      <c r="R15" s="32"/>
      <c r="S15" s="36">
        <f t="shared" si="1"/>
        <v>0.06</v>
      </c>
      <c r="T15" s="39">
        <v>0.1</v>
      </c>
      <c r="U15" s="36">
        <v>0.5</v>
      </c>
    </row>
    <row r="16" spans="1:21" x14ac:dyDescent="0.25">
      <c r="A16" s="30">
        <f t="shared" si="0"/>
        <v>7</v>
      </c>
      <c r="B16" s="32"/>
      <c r="C16" s="32"/>
      <c r="D16" s="32">
        <f t="shared" si="2"/>
        <v>806</v>
      </c>
      <c r="E16" s="32"/>
      <c r="F16" s="38">
        <v>0.02</v>
      </c>
      <c r="G16" s="41" t="s">
        <v>80</v>
      </c>
      <c r="H16" s="40">
        <v>1</v>
      </c>
      <c r="I16" s="32">
        <v>4</v>
      </c>
      <c r="J16" s="35" t="s">
        <v>51</v>
      </c>
      <c r="K16" s="35">
        <v>23989</v>
      </c>
      <c r="L16" s="35"/>
      <c r="M16" s="35"/>
      <c r="N16" s="35"/>
      <c r="O16" s="35"/>
      <c r="P16" s="35"/>
      <c r="Q16" s="35"/>
      <c r="R16" s="32"/>
      <c r="S16" s="36">
        <f t="shared" si="1"/>
        <v>0.08</v>
      </c>
      <c r="T16" s="39">
        <v>0.1</v>
      </c>
      <c r="U16" s="36">
        <v>1.1000000000000001</v>
      </c>
    </row>
    <row r="17" spans="1:21" x14ac:dyDescent="0.25">
      <c r="A17" s="30">
        <f t="shared" si="0"/>
        <v>8</v>
      </c>
      <c r="B17" s="32"/>
      <c r="C17" s="32"/>
      <c r="D17" s="32">
        <f t="shared" si="2"/>
        <v>807</v>
      </c>
      <c r="E17" s="32"/>
      <c r="F17" s="38">
        <v>0.03</v>
      </c>
      <c r="G17" s="41" t="s">
        <v>80</v>
      </c>
      <c r="H17" s="40">
        <v>1</v>
      </c>
      <c r="I17" s="32">
        <v>4</v>
      </c>
      <c r="J17" s="35" t="s">
        <v>51</v>
      </c>
      <c r="K17" s="35">
        <v>24779</v>
      </c>
      <c r="L17" s="35"/>
      <c r="M17" s="35"/>
      <c r="N17" s="35"/>
      <c r="O17" s="35"/>
      <c r="P17" s="35"/>
      <c r="Q17" s="35"/>
      <c r="R17" s="32"/>
      <c r="S17" s="36">
        <f t="shared" si="1"/>
        <v>0.12</v>
      </c>
      <c r="T17" s="39">
        <v>0.1</v>
      </c>
      <c r="U17" s="36">
        <v>1.1000000000000001</v>
      </c>
    </row>
    <row r="18" spans="1:21" x14ac:dyDescent="0.25">
      <c r="A18" s="30">
        <f t="shared" si="0"/>
        <v>9</v>
      </c>
      <c r="B18" s="32"/>
      <c r="C18" s="32"/>
      <c r="D18" s="32">
        <f t="shared" si="2"/>
        <v>808</v>
      </c>
      <c r="E18" s="32"/>
      <c r="F18" s="38">
        <v>0.04</v>
      </c>
      <c r="G18" s="41" t="s">
        <v>80</v>
      </c>
      <c r="H18" s="40">
        <v>1</v>
      </c>
      <c r="I18" s="32">
        <v>4</v>
      </c>
      <c r="J18" s="35" t="s">
        <v>46</v>
      </c>
      <c r="K18" s="35">
        <v>24511</v>
      </c>
      <c r="L18" s="35"/>
      <c r="M18" s="35"/>
      <c r="N18" s="35"/>
      <c r="O18" s="35"/>
      <c r="P18" s="35"/>
      <c r="Q18" s="35"/>
      <c r="R18" s="32"/>
      <c r="S18" s="36">
        <f t="shared" si="1"/>
        <v>0.16</v>
      </c>
      <c r="T18" s="39">
        <v>2</v>
      </c>
      <c r="U18" s="36">
        <v>3.5</v>
      </c>
    </row>
    <row r="19" spans="1:21" x14ac:dyDescent="0.25">
      <c r="A19" s="30">
        <f t="shared" si="0"/>
        <v>10</v>
      </c>
      <c r="B19" s="32"/>
      <c r="C19" s="32"/>
      <c r="D19" s="32">
        <f t="shared" si="2"/>
        <v>809</v>
      </c>
      <c r="E19" s="32"/>
      <c r="F19" s="38">
        <v>4.4999999999999998E-2</v>
      </c>
      <c r="G19" s="41" t="s">
        <v>80</v>
      </c>
      <c r="H19" s="40">
        <v>1</v>
      </c>
      <c r="I19" s="32">
        <v>4</v>
      </c>
      <c r="J19" s="35" t="s">
        <v>57</v>
      </c>
      <c r="K19" s="35">
        <v>22344</v>
      </c>
      <c r="L19" s="35"/>
      <c r="M19" s="35"/>
      <c r="N19" s="35"/>
      <c r="O19" s="35"/>
      <c r="P19" s="35"/>
      <c r="Q19" s="35"/>
      <c r="R19" s="32"/>
      <c r="S19" s="36">
        <f t="shared" si="1"/>
        <v>0.18</v>
      </c>
      <c r="T19" s="39">
        <v>0.75</v>
      </c>
      <c r="U19" s="36">
        <v>2</v>
      </c>
    </row>
    <row r="20" spans="1:21" x14ac:dyDescent="0.25">
      <c r="A20" s="30">
        <f t="shared" si="0"/>
        <v>11</v>
      </c>
      <c r="B20" s="32"/>
      <c r="C20" s="32"/>
      <c r="D20" s="32">
        <f t="shared" si="2"/>
        <v>810</v>
      </c>
      <c r="E20" s="32"/>
      <c r="F20" s="38">
        <v>0.05</v>
      </c>
      <c r="G20" s="41" t="s">
        <v>80</v>
      </c>
      <c r="H20" s="40">
        <v>1</v>
      </c>
      <c r="I20" s="32">
        <v>4</v>
      </c>
      <c r="J20" s="35" t="s">
        <v>46</v>
      </c>
      <c r="K20" s="35">
        <v>24563</v>
      </c>
      <c r="L20" s="35"/>
      <c r="M20" s="35"/>
      <c r="N20" s="35"/>
      <c r="O20" s="35"/>
      <c r="P20" s="35"/>
      <c r="Q20" s="35"/>
      <c r="R20" s="32"/>
      <c r="S20" s="36">
        <f t="shared" si="1"/>
        <v>0.2</v>
      </c>
      <c r="T20" s="39">
        <v>0.5</v>
      </c>
      <c r="U20" s="36">
        <v>1.75</v>
      </c>
    </row>
    <row r="21" spans="1:21" x14ac:dyDescent="0.25">
      <c r="A21" s="30">
        <f t="shared" si="0"/>
        <v>12</v>
      </c>
      <c r="B21" s="32"/>
      <c r="C21" s="32"/>
      <c r="D21" s="32">
        <f t="shared" si="2"/>
        <v>811</v>
      </c>
      <c r="E21" s="32"/>
      <c r="F21" s="38">
        <v>0.06</v>
      </c>
      <c r="G21" s="41" t="s">
        <v>80</v>
      </c>
      <c r="H21" s="40">
        <v>1</v>
      </c>
      <c r="I21" s="32">
        <v>4</v>
      </c>
      <c r="J21" s="35" t="s">
        <v>64</v>
      </c>
      <c r="K21" s="35">
        <v>22348</v>
      </c>
      <c r="L21" s="35"/>
      <c r="M21" s="35"/>
      <c r="N21" s="35"/>
      <c r="O21" s="35"/>
      <c r="P21" s="35"/>
      <c r="Q21" s="35"/>
      <c r="R21" s="32"/>
      <c r="S21" s="36">
        <f t="shared" si="1"/>
        <v>0.24</v>
      </c>
      <c r="T21" s="39">
        <v>1.19</v>
      </c>
      <c r="U21" s="36">
        <v>2</v>
      </c>
    </row>
    <row r="22" spans="1:21" x14ac:dyDescent="0.25">
      <c r="A22" s="30">
        <f t="shared" si="0"/>
        <v>13</v>
      </c>
      <c r="B22" s="32"/>
      <c r="C22" s="32"/>
      <c r="D22" s="32">
        <f t="shared" si="2"/>
        <v>812</v>
      </c>
      <c r="E22" s="32"/>
      <c r="F22" s="38">
        <v>7.0000000000000007E-2</v>
      </c>
      <c r="G22" s="41" t="s">
        <v>80</v>
      </c>
      <c r="H22" s="40">
        <v>1</v>
      </c>
      <c r="I22" s="32">
        <v>4</v>
      </c>
      <c r="J22" s="35" t="s">
        <v>51</v>
      </c>
      <c r="K22" s="35">
        <v>22797</v>
      </c>
      <c r="L22" s="35"/>
      <c r="M22" s="35"/>
      <c r="N22" s="35"/>
      <c r="O22" s="35"/>
      <c r="P22" s="35"/>
      <c r="Q22" s="35"/>
      <c r="R22" s="32"/>
      <c r="S22" s="36">
        <f t="shared" si="1"/>
        <v>0.28000000000000003</v>
      </c>
      <c r="T22" s="39">
        <v>1.39</v>
      </c>
      <c r="U22" s="36">
        <v>2</v>
      </c>
    </row>
    <row r="23" spans="1:21" x14ac:dyDescent="0.25">
      <c r="A23" s="30">
        <f t="shared" si="0"/>
        <v>14</v>
      </c>
      <c r="B23" s="32"/>
      <c r="C23" s="32"/>
      <c r="D23" s="32">
        <f t="shared" si="2"/>
        <v>813</v>
      </c>
      <c r="E23" s="32"/>
      <c r="F23" s="38">
        <v>0.08</v>
      </c>
      <c r="G23" s="41" t="s">
        <v>80</v>
      </c>
      <c r="H23" s="40">
        <v>1</v>
      </c>
      <c r="I23" s="32">
        <v>4</v>
      </c>
      <c r="J23" s="35" t="s">
        <v>64</v>
      </c>
      <c r="K23" s="35">
        <v>21968</v>
      </c>
      <c r="L23" s="35"/>
      <c r="M23" s="35"/>
      <c r="N23" s="35"/>
      <c r="O23" s="35"/>
      <c r="P23" s="35"/>
      <c r="Q23" s="35"/>
      <c r="R23" s="32"/>
      <c r="S23" s="36">
        <f t="shared" si="1"/>
        <v>0.32</v>
      </c>
      <c r="T23" s="39">
        <v>1</v>
      </c>
      <c r="U23" s="36">
        <v>2.25</v>
      </c>
    </row>
    <row r="24" spans="1:21" x14ac:dyDescent="0.25">
      <c r="A24" s="30">
        <f t="shared" si="0"/>
        <v>15</v>
      </c>
      <c r="B24" s="32"/>
      <c r="C24" s="32"/>
      <c r="D24" s="32">
        <f t="shared" si="2"/>
        <v>814</v>
      </c>
      <c r="E24" s="32"/>
      <c r="F24" s="38">
        <v>0.09</v>
      </c>
      <c r="G24" s="41" t="s">
        <v>80</v>
      </c>
      <c r="H24" s="40">
        <v>1</v>
      </c>
      <c r="I24" s="32">
        <v>4</v>
      </c>
      <c r="J24" s="35" t="s">
        <v>46</v>
      </c>
      <c r="K24" s="35">
        <v>23789</v>
      </c>
      <c r="L24" s="35"/>
      <c r="M24" s="35"/>
      <c r="N24" s="35"/>
      <c r="O24" s="35"/>
      <c r="P24" s="35"/>
      <c r="Q24" s="35"/>
      <c r="R24" s="32"/>
      <c r="S24" s="36">
        <f t="shared" si="1"/>
        <v>0.36</v>
      </c>
      <c r="T24" s="39">
        <v>1.1499999999999999</v>
      </c>
      <c r="U24" s="36">
        <v>2.25</v>
      </c>
    </row>
    <row r="25" spans="1:21" x14ac:dyDescent="0.25">
      <c r="A25" s="30">
        <f t="shared" si="0"/>
        <v>16</v>
      </c>
      <c r="B25" s="32"/>
      <c r="C25" s="32"/>
      <c r="D25" s="32">
        <f t="shared" si="2"/>
        <v>815</v>
      </c>
      <c r="E25" s="32"/>
      <c r="F25" s="38">
        <v>0.1</v>
      </c>
      <c r="G25" s="41" t="s">
        <v>80</v>
      </c>
      <c r="H25" s="40">
        <v>1</v>
      </c>
      <c r="I25" s="32">
        <v>4</v>
      </c>
      <c r="J25" s="35" t="s">
        <v>46</v>
      </c>
      <c r="K25" s="35">
        <v>22448</v>
      </c>
      <c r="L25" s="35"/>
      <c r="M25" s="35"/>
      <c r="N25" s="35"/>
      <c r="O25" s="35"/>
      <c r="P25" s="35"/>
      <c r="Q25" s="35"/>
      <c r="R25" s="32"/>
      <c r="S25" s="36">
        <f t="shared" si="1"/>
        <v>0.4</v>
      </c>
      <c r="T25" s="39">
        <v>0.9</v>
      </c>
      <c r="U25" s="36">
        <v>2.25</v>
      </c>
    </row>
    <row r="26" spans="1:21" x14ac:dyDescent="0.25">
      <c r="A26" s="30">
        <f t="shared" si="0"/>
        <v>17</v>
      </c>
      <c r="B26" s="32"/>
      <c r="C26" s="32"/>
      <c r="D26" s="32">
        <f t="shared" si="2"/>
        <v>816</v>
      </c>
      <c r="E26" s="32"/>
      <c r="F26" s="38">
        <v>0.11</v>
      </c>
      <c r="G26" s="41" t="s">
        <v>80</v>
      </c>
      <c r="H26" s="40">
        <v>1</v>
      </c>
      <c r="I26" s="32">
        <v>4</v>
      </c>
      <c r="J26" s="35" t="s">
        <v>57</v>
      </c>
      <c r="K26" s="35">
        <v>22045</v>
      </c>
      <c r="L26" s="35"/>
      <c r="M26" s="35"/>
      <c r="N26" s="35"/>
      <c r="O26" s="35"/>
      <c r="P26" s="35"/>
      <c r="Q26" s="35"/>
      <c r="R26" s="32"/>
      <c r="S26" s="36">
        <f t="shared" si="1"/>
        <v>0.44</v>
      </c>
      <c r="T26" s="39">
        <v>1.75</v>
      </c>
      <c r="U26" s="36">
        <v>3.5</v>
      </c>
    </row>
    <row r="27" spans="1:21" x14ac:dyDescent="0.25">
      <c r="A27" s="30">
        <f t="shared" si="0"/>
        <v>18</v>
      </c>
      <c r="B27" s="32"/>
      <c r="C27" s="32"/>
      <c r="D27" s="32">
        <f t="shared" si="2"/>
        <v>817</v>
      </c>
      <c r="E27" s="32"/>
      <c r="F27" s="38">
        <v>0.12</v>
      </c>
      <c r="G27" s="41" t="s">
        <v>80</v>
      </c>
      <c r="H27" s="40">
        <v>1</v>
      </c>
      <c r="I27" s="32">
        <v>4</v>
      </c>
      <c r="J27" s="35" t="s">
        <v>46</v>
      </c>
      <c r="K27" s="35">
        <v>22050</v>
      </c>
      <c r="L27" s="35"/>
      <c r="M27" s="35"/>
      <c r="N27" s="35"/>
      <c r="O27" s="35"/>
      <c r="P27" s="35"/>
      <c r="Q27" s="35"/>
      <c r="R27" s="32"/>
      <c r="S27" s="36">
        <f t="shared" si="1"/>
        <v>0.48</v>
      </c>
      <c r="T27" s="39">
        <v>3</v>
      </c>
      <c r="U27" s="36">
        <v>5.25</v>
      </c>
    </row>
    <row r="28" spans="1:21" x14ac:dyDescent="0.25">
      <c r="A28" s="30">
        <f t="shared" si="0"/>
        <v>19</v>
      </c>
      <c r="B28" s="32"/>
      <c r="C28" s="32"/>
      <c r="D28" s="32">
        <f t="shared" si="2"/>
        <v>818</v>
      </c>
      <c r="E28" s="32"/>
      <c r="F28" s="38">
        <v>0.13</v>
      </c>
      <c r="G28" s="41" t="s">
        <v>80</v>
      </c>
      <c r="H28" s="40">
        <v>1</v>
      </c>
      <c r="I28" s="32">
        <v>4</v>
      </c>
      <c r="J28" s="35" t="s">
        <v>46</v>
      </c>
      <c r="K28" s="35">
        <v>22076</v>
      </c>
      <c r="L28" s="35"/>
      <c r="M28" s="35"/>
      <c r="N28" s="35"/>
      <c r="O28" s="35"/>
      <c r="P28" s="35"/>
      <c r="Q28" s="35"/>
      <c r="R28" s="32"/>
      <c r="S28" s="36">
        <f t="shared" si="1"/>
        <v>0.52</v>
      </c>
      <c r="T28" s="39">
        <v>5</v>
      </c>
      <c r="U28" s="36">
        <v>7</v>
      </c>
    </row>
    <row r="29" spans="1:21" x14ac:dyDescent="0.25">
      <c r="A29" s="30">
        <f t="shared" si="0"/>
        <v>20</v>
      </c>
      <c r="B29" s="32"/>
      <c r="C29" s="32"/>
      <c r="D29" s="32">
        <f t="shared" si="2"/>
        <v>819</v>
      </c>
      <c r="E29" s="32"/>
      <c r="F29" s="38">
        <v>0.14000000000000001</v>
      </c>
      <c r="G29" s="41" t="s">
        <v>80</v>
      </c>
      <c r="H29" s="40">
        <v>1</v>
      </c>
      <c r="I29" s="32">
        <v>4</v>
      </c>
      <c r="J29" s="35" t="s">
        <v>64</v>
      </c>
      <c r="K29" s="35">
        <v>22088</v>
      </c>
      <c r="L29" s="35"/>
      <c r="M29" s="35"/>
      <c r="N29" s="35"/>
      <c r="O29" s="35"/>
      <c r="P29" s="35"/>
      <c r="Q29" s="35"/>
      <c r="R29" s="32"/>
      <c r="S29" s="36">
        <f t="shared" si="1"/>
        <v>0.56000000000000005</v>
      </c>
      <c r="T29" s="39">
        <v>3</v>
      </c>
      <c r="U29" s="36">
        <v>5</v>
      </c>
    </row>
    <row r="30" spans="1:21" x14ac:dyDescent="0.25">
      <c r="A30" s="30">
        <f t="shared" si="0"/>
        <v>21</v>
      </c>
      <c r="B30" s="32"/>
      <c r="C30" s="32"/>
      <c r="D30" s="32">
        <f t="shared" si="2"/>
        <v>820</v>
      </c>
      <c r="E30" s="32"/>
      <c r="F30" s="38">
        <v>0.15</v>
      </c>
      <c r="G30" s="41" t="s">
        <v>80</v>
      </c>
      <c r="H30" s="40">
        <v>1</v>
      </c>
      <c r="I30" s="32">
        <v>4</v>
      </c>
      <c r="J30" s="35" t="s">
        <v>46</v>
      </c>
      <c r="K30" s="35">
        <v>24733</v>
      </c>
      <c r="L30" s="35"/>
      <c r="M30" s="35"/>
      <c r="N30" s="35"/>
      <c r="O30" s="35"/>
      <c r="P30" s="35"/>
      <c r="Q30" s="35"/>
      <c r="R30" s="32"/>
      <c r="S30" s="36">
        <f t="shared" si="1"/>
        <v>0.6</v>
      </c>
      <c r="T30" s="39">
        <v>1</v>
      </c>
      <c r="U30" s="36">
        <v>4</v>
      </c>
    </row>
    <row r="31" spans="1:21" x14ac:dyDescent="0.25">
      <c r="A31" s="30">
        <f t="shared" si="0"/>
        <v>22</v>
      </c>
      <c r="B31" s="32"/>
      <c r="C31" s="32"/>
      <c r="D31" s="32">
        <f t="shared" si="2"/>
        <v>821</v>
      </c>
      <c r="E31" s="32"/>
      <c r="F31" s="38">
        <v>0.16</v>
      </c>
      <c r="G31" s="41" t="s">
        <v>80</v>
      </c>
      <c r="H31" s="40">
        <v>1</v>
      </c>
      <c r="I31" s="32">
        <v>4</v>
      </c>
      <c r="J31" s="35" t="s">
        <v>46</v>
      </c>
      <c r="K31" s="35">
        <v>22815</v>
      </c>
      <c r="L31" s="35"/>
      <c r="M31" s="35"/>
      <c r="N31" s="35"/>
      <c r="O31" s="35"/>
      <c r="P31" s="35"/>
      <c r="Q31" s="35"/>
      <c r="R31" s="32"/>
      <c r="S31" s="36">
        <f t="shared" si="1"/>
        <v>0.64</v>
      </c>
      <c r="T31" s="39">
        <v>4.5</v>
      </c>
      <c r="U31" s="36">
        <v>8</v>
      </c>
    </row>
    <row r="32" spans="1:21" x14ac:dyDescent="0.25">
      <c r="A32" s="30">
        <f t="shared" si="0"/>
        <v>23</v>
      </c>
      <c r="B32" s="32"/>
      <c r="C32" s="32"/>
      <c r="D32" s="32">
        <f t="shared" si="2"/>
        <v>822</v>
      </c>
      <c r="E32" s="32"/>
      <c r="F32" s="38">
        <v>0.17</v>
      </c>
      <c r="G32" s="41" t="s">
        <v>80</v>
      </c>
      <c r="H32" s="40">
        <v>1</v>
      </c>
      <c r="I32" s="32">
        <v>4</v>
      </c>
      <c r="J32" s="35" t="s">
        <v>46</v>
      </c>
      <c r="K32" s="35">
        <v>22111</v>
      </c>
      <c r="L32" s="35"/>
      <c r="M32" s="35"/>
      <c r="N32" s="35"/>
      <c r="O32" s="35"/>
      <c r="P32" s="35"/>
      <c r="Q32" s="35"/>
      <c r="R32" s="32"/>
      <c r="S32" s="36">
        <f t="shared" si="1"/>
        <v>0.68</v>
      </c>
      <c r="T32" s="39">
        <v>3.25</v>
      </c>
      <c r="U32" s="36">
        <v>5</v>
      </c>
    </row>
    <row r="33" spans="1:21" x14ac:dyDescent="0.25">
      <c r="A33" s="30">
        <f t="shared" si="0"/>
        <v>24</v>
      </c>
      <c r="B33" s="32"/>
      <c r="C33" s="32"/>
      <c r="D33" s="32">
        <f t="shared" si="2"/>
        <v>823</v>
      </c>
      <c r="E33" s="32"/>
      <c r="F33" s="38">
        <v>0.18</v>
      </c>
      <c r="G33" s="41" t="s">
        <v>80</v>
      </c>
      <c r="H33" s="40">
        <v>1</v>
      </c>
      <c r="I33" s="32">
        <v>4</v>
      </c>
      <c r="J33" s="35" t="s">
        <v>57</v>
      </c>
      <c r="K33" s="35">
        <v>22818</v>
      </c>
      <c r="L33" s="35"/>
      <c r="M33" s="35"/>
      <c r="N33" s="35"/>
      <c r="O33" s="35"/>
      <c r="P33" s="35"/>
      <c r="Q33" s="35"/>
      <c r="R33" s="32"/>
      <c r="S33" s="36">
        <f t="shared" si="1"/>
        <v>0.72</v>
      </c>
      <c r="T33" s="39">
        <v>7</v>
      </c>
      <c r="U33" s="36">
        <v>12.5</v>
      </c>
    </row>
    <row r="34" spans="1:21" x14ac:dyDescent="0.25">
      <c r="A34" s="30">
        <f t="shared" si="0"/>
        <v>25</v>
      </c>
      <c r="B34" s="32"/>
      <c r="C34" s="32"/>
      <c r="D34" s="32">
        <f t="shared" si="2"/>
        <v>824</v>
      </c>
      <c r="E34" s="32"/>
      <c r="F34" s="38">
        <v>0.19</v>
      </c>
      <c r="G34" s="41" t="s">
        <v>80</v>
      </c>
      <c r="H34" s="40">
        <v>1</v>
      </c>
      <c r="I34" s="32">
        <v>4</v>
      </c>
      <c r="J34" s="35" t="s">
        <v>64</v>
      </c>
      <c r="K34" s="35">
        <v>22824</v>
      </c>
      <c r="L34" s="35"/>
      <c r="M34" s="35"/>
      <c r="N34" s="35"/>
      <c r="O34" s="35"/>
      <c r="P34" s="35"/>
      <c r="Q34" s="35"/>
      <c r="R34" s="32"/>
      <c r="S34" s="36">
        <f t="shared" si="1"/>
        <v>0.76</v>
      </c>
      <c r="T34" s="39">
        <v>4.5</v>
      </c>
      <c r="U34" s="36">
        <v>7</v>
      </c>
    </row>
    <row r="35" spans="1:21" x14ac:dyDescent="0.25">
      <c r="A35" s="30">
        <f t="shared" si="0"/>
        <v>26</v>
      </c>
      <c r="B35" s="32"/>
      <c r="C35" s="32"/>
      <c r="D35" s="32">
        <f t="shared" si="2"/>
        <v>825</v>
      </c>
      <c r="E35" s="32"/>
      <c r="F35" s="38">
        <v>0.2</v>
      </c>
      <c r="G35" s="41" t="s">
        <v>80</v>
      </c>
      <c r="H35" s="40">
        <v>1</v>
      </c>
      <c r="I35" s="32">
        <v>4</v>
      </c>
      <c r="J35" s="35" t="s">
        <v>64</v>
      </c>
      <c r="K35" s="35">
        <v>23904</v>
      </c>
      <c r="L35" s="35"/>
      <c r="M35" s="35"/>
      <c r="N35" s="35"/>
      <c r="O35" s="35"/>
      <c r="P35" s="35"/>
      <c r="Q35" s="35"/>
      <c r="R35" s="32"/>
      <c r="S35" s="36">
        <f t="shared" si="1"/>
        <v>0.8</v>
      </c>
      <c r="T35" s="39">
        <v>0</v>
      </c>
      <c r="U35" s="36">
        <v>5.5</v>
      </c>
    </row>
    <row r="36" spans="1:21" x14ac:dyDescent="0.25">
      <c r="A36" s="30">
        <f t="shared" si="0"/>
        <v>27</v>
      </c>
      <c r="B36" s="32"/>
      <c r="C36" s="32"/>
      <c r="D36" s="32">
        <f t="shared" si="2"/>
        <v>826</v>
      </c>
      <c r="E36" s="32"/>
      <c r="F36" s="38">
        <v>0.21</v>
      </c>
      <c r="G36" s="41" t="s">
        <v>80</v>
      </c>
      <c r="H36" s="40">
        <v>1</v>
      </c>
      <c r="I36" s="32">
        <v>4</v>
      </c>
      <c r="J36" s="35" t="s">
        <v>57</v>
      </c>
      <c r="K36" s="35">
        <v>22115</v>
      </c>
      <c r="L36" s="35"/>
      <c r="M36" s="35"/>
      <c r="N36" s="35"/>
      <c r="O36" s="35"/>
      <c r="P36" s="35"/>
      <c r="Q36" s="35"/>
      <c r="R36" s="32"/>
      <c r="S36" s="36">
        <f t="shared" si="1"/>
        <v>0.84</v>
      </c>
      <c r="T36" s="39">
        <v>8.9499999999999993</v>
      </c>
      <c r="U36" s="36">
        <v>7.5</v>
      </c>
    </row>
    <row r="37" spans="1:21" x14ac:dyDescent="0.25">
      <c r="A37" s="30">
        <f t="shared" si="0"/>
        <v>28</v>
      </c>
      <c r="B37" s="32"/>
      <c r="C37" s="32"/>
      <c r="D37" s="32">
        <f t="shared" si="2"/>
        <v>827</v>
      </c>
      <c r="E37" s="32"/>
      <c r="F37" s="38">
        <v>0.22</v>
      </c>
      <c r="G37" s="41" t="s">
        <v>80</v>
      </c>
      <c r="H37" s="40">
        <v>1</v>
      </c>
      <c r="I37" s="32">
        <v>4</v>
      </c>
      <c r="J37" s="35" t="s">
        <v>51</v>
      </c>
      <c r="K37" s="35">
        <v>22826</v>
      </c>
      <c r="L37" s="35"/>
      <c r="M37" s="35"/>
      <c r="N37" s="35"/>
      <c r="O37" s="35"/>
      <c r="P37" s="35"/>
      <c r="Q37" s="35"/>
      <c r="R37" s="32"/>
      <c r="S37" s="36">
        <f t="shared" si="1"/>
        <v>0.88</v>
      </c>
      <c r="T37" s="39">
        <v>6</v>
      </c>
      <c r="U37" s="36">
        <v>9</v>
      </c>
    </row>
    <row r="38" spans="1:21" x14ac:dyDescent="0.25">
      <c r="A38" s="30">
        <f t="shared" si="0"/>
        <v>29</v>
      </c>
      <c r="B38" s="32"/>
      <c r="C38" s="32"/>
      <c r="D38" s="32">
        <f t="shared" si="2"/>
        <v>828</v>
      </c>
      <c r="E38" s="32"/>
      <c r="F38" s="38">
        <v>0.24</v>
      </c>
      <c r="G38" s="41" t="s">
        <v>80</v>
      </c>
      <c r="H38" s="40">
        <v>1</v>
      </c>
      <c r="I38" s="32">
        <v>4</v>
      </c>
      <c r="J38" s="35" t="s">
        <v>64</v>
      </c>
      <c r="K38" s="35">
        <v>22162</v>
      </c>
      <c r="L38" s="35"/>
      <c r="M38" s="35"/>
      <c r="N38" s="35"/>
      <c r="O38" s="35"/>
      <c r="P38" s="35"/>
      <c r="Q38" s="35"/>
      <c r="R38" s="32"/>
      <c r="S38" s="36">
        <f t="shared" si="1"/>
        <v>0.96</v>
      </c>
      <c r="T38" s="39">
        <v>14</v>
      </c>
      <c r="U38" s="36">
        <v>16</v>
      </c>
    </row>
    <row r="39" spans="1:21" x14ac:dyDescent="0.25">
      <c r="A39" s="30">
        <f t="shared" si="0"/>
        <v>30</v>
      </c>
      <c r="B39" s="32"/>
      <c r="C39" s="32"/>
      <c r="D39" s="32">
        <f t="shared" si="2"/>
        <v>829</v>
      </c>
      <c r="E39" s="32"/>
      <c r="F39" s="38">
        <v>0.25</v>
      </c>
      <c r="G39" s="41" t="s">
        <v>80</v>
      </c>
      <c r="H39" s="40">
        <v>1</v>
      </c>
      <c r="I39" s="32">
        <v>4</v>
      </c>
      <c r="J39" s="35" t="s">
        <v>51</v>
      </c>
      <c r="K39" s="35">
        <v>23879</v>
      </c>
      <c r="L39" s="35"/>
      <c r="M39" s="35"/>
      <c r="N39" s="35"/>
      <c r="O39" s="35"/>
      <c r="P39" s="35"/>
      <c r="Q39" s="35"/>
      <c r="R39" s="32"/>
      <c r="S39" s="36">
        <f t="shared" si="1"/>
        <v>1</v>
      </c>
      <c r="T39" s="39">
        <v>2.98</v>
      </c>
      <c r="U39" s="36">
        <v>5.5</v>
      </c>
    </row>
    <row r="40" spans="1:21" x14ac:dyDescent="0.25">
      <c r="A40" s="30">
        <f t="shared" si="0"/>
        <v>31</v>
      </c>
      <c r="B40" s="32"/>
      <c r="C40" s="32"/>
      <c r="D40" s="32">
        <f t="shared" si="2"/>
        <v>830</v>
      </c>
      <c r="E40" s="32"/>
      <c r="F40" s="38">
        <v>0.3</v>
      </c>
      <c r="G40" s="41" t="s">
        <v>80</v>
      </c>
      <c r="H40" s="40">
        <v>1</v>
      </c>
      <c r="I40" s="32">
        <v>4</v>
      </c>
      <c r="J40" s="35" t="s">
        <v>46</v>
      </c>
      <c r="K40" s="35">
        <v>22833</v>
      </c>
      <c r="L40" s="35"/>
      <c r="M40" s="35"/>
      <c r="N40" s="35"/>
      <c r="O40" s="35"/>
      <c r="P40" s="35"/>
      <c r="Q40" s="35"/>
      <c r="R40" s="32"/>
      <c r="S40" s="36">
        <f t="shared" si="1"/>
        <v>1.2</v>
      </c>
      <c r="T40" s="39">
        <v>1.2</v>
      </c>
      <c r="U40" s="36">
        <v>17.5</v>
      </c>
    </row>
    <row r="41" spans="1:21" x14ac:dyDescent="0.25">
      <c r="A41" s="30">
        <f t="shared" si="0"/>
        <v>32</v>
      </c>
      <c r="B41" s="32"/>
      <c r="C41" s="32"/>
      <c r="D41" s="32">
        <f t="shared" si="2"/>
        <v>831</v>
      </c>
      <c r="E41" s="32"/>
      <c r="F41" s="38">
        <v>0.5</v>
      </c>
      <c r="G41" s="41" t="s">
        <v>80</v>
      </c>
      <c r="H41" s="40">
        <v>1</v>
      </c>
      <c r="I41" s="32">
        <v>4</v>
      </c>
      <c r="J41" s="35" t="s">
        <v>57</v>
      </c>
      <c r="K41" s="35">
        <v>22205</v>
      </c>
      <c r="L41" s="35"/>
      <c r="M41" s="35"/>
      <c r="N41" s="35"/>
      <c r="O41" s="35"/>
      <c r="P41" s="35"/>
      <c r="Q41" s="35"/>
      <c r="R41" s="32"/>
      <c r="S41" s="36">
        <f t="shared" si="1"/>
        <v>2</v>
      </c>
      <c r="T41" s="39">
        <v>28.95</v>
      </c>
      <c r="U41" s="36">
        <v>25</v>
      </c>
    </row>
    <row r="42" spans="1:21" x14ac:dyDescent="0.25">
      <c r="A42" s="30">
        <f t="shared" si="0"/>
        <v>33</v>
      </c>
      <c r="B42" s="32"/>
      <c r="C42" s="32"/>
      <c r="D42" s="32">
        <f t="shared" si="2"/>
        <v>832</v>
      </c>
      <c r="E42" s="32"/>
      <c r="F42" s="38">
        <v>1</v>
      </c>
      <c r="G42" s="41" t="s">
        <v>80</v>
      </c>
      <c r="H42" s="40">
        <v>1</v>
      </c>
      <c r="I42" s="32">
        <v>4</v>
      </c>
      <c r="J42" s="35" t="s">
        <v>49</v>
      </c>
      <c r="K42" s="35">
        <v>22097</v>
      </c>
      <c r="L42" s="35">
        <v>22085</v>
      </c>
      <c r="M42" s="35"/>
      <c r="N42" s="35"/>
      <c r="O42" s="35"/>
      <c r="P42" s="35"/>
      <c r="Q42" s="35"/>
      <c r="R42" s="32"/>
      <c r="S42" s="36">
        <f t="shared" si="1"/>
        <v>4</v>
      </c>
      <c r="T42" s="39">
        <v>29.5</v>
      </c>
      <c r="U42" s="36">
        <v>35</v>
      </c>
    </row>
    <row r="43" spans="1:21" x14ac:dyDescent="0.25">
      <c r="A43" s="30">
        <f t="shared" si="0"/>
        <v>34</v>
      </c>
      <c r="B43" s="32"/>
      <c r="C43" s="32"/>
      <c r="D43" s="32">
        <f t="shared" si="2"/>
        <v>833</v>
      </c>
      <c r="E43" s="32"/>
      <c r="F43" s="38">
        <v>2</v>
      </c>
      <c r="G43" s="41" t="s">
        <v>80</v>
      </c>
      <c r="H43" s="40">
        <v>1</v>
      </c>
      <c r="I43" s="32">
        <v>4</v>
      </c>
      <c r="J43" s="35" t="s">
        <v>49</v>
      </c>
      <c r="K43" s="35">
        <v>22121</v>
      </c>
      <c r="L43" s="35">
        <v>22123</v>
      </c>
      <c r="M43" s="35"/>
      <c r="N43" s="35"/>
      <c r="O43" s="35"/>
      <c r="P43" s="35"/>
      <c r="Q43" s="35"/>
      <c r="R43" s="32"/>
      <c r="S43" s="36">
        <f t="shared" si="1"/>
        <v>8</v>
      </c>
      <c r="T43" s="39">
        <v>89.5</v>
      </c>
      <c r="U43" s="36">
        <v>95</v>
      </c>
    </row>
    <row r="44" spans="1:21" x14ac:dyDescent="0.25">
      <c r="A44" s="30">
        <f t="shared" si="0"/>
        <v>35</v>
      </c>
      <c r="B44" s="32"/>
      <c r="C44" s="32"/>
      <c r="D44" s="32">
        <f t="shared" si="2"/>
        <v>834</v>
      </c>
      <c r="E44" s="32"/>
      <c r="F44" s="38">
        <v>5</v>
      </c>
      <c r="G44" s="41" t="s">
        <v>80</v>
      </c>
      <c r="H44" s="40">
        <v>1</v>
      </c>
      <c r="I44" s="32">
        <v>4</v>
      </c>
      <c r="J44" s="35" t="s">
        <v>49</v>
      </c>
      <c r="K44" s="35">
        <v>23481</v>
      </c>
      <c r="L44" s="35">
        <v>23475</v>
      </c>
      <c r="M44" s="35"/>
      <c r="N44" s="35"/>
      <c r="O44" s="35"/>
      <c r="P44" s="35"/>
      <c r="Q44" s="35"/>
      <c r="R44" s="32"/>
      <c r="S44" s="36">
        <f t="shared" si="1"/>
        <v>20</v>
      </c>
      <c r="T44" s="39">
        <v>285.95</v>
      </c>
      <c r="U44" s="36">
        <v>375</v>
      </c>
    </row>
    <row r="45" spans="1:21" x14ac:dyDescent="0.25">
      <c r="A45" s="30">
        <f t="shared" si="0"/>
        <v>36</v>
      </c>
      <c r="B45" s="32"/>
      <c r="C45" s="32"/>
      <c r="D45" s="32">
        <f t="shared" si="2"/>
        <v>835</v>
      </c>
      <c r="E45" s="32"/>
      <c r="F45" s="38">
        <v>0.03</v>
      </c>
      <c r="G45" s="32" t="s">
        <v>81</v>
      </c>
      <c r="H45" s="40">
        <v>1</v>
      </c>
      <c r="I45" s="32">
        <v>4</v>
      </c>
      <c r="J45" s="35" t="s">
        <v>57</v>
      </c>
      <c r="K45" s="35">
        <v>21907</v>
      </c>
      <c r="L45" s="35"/>
      <c r="M45" s="35"/>
      <c r="N45" s="35"/>
      <c r="O45" s="35"/>
      <c r="P45" s="35"/>
      <c r="Q45" s="35"/>
      <c r="R45" s="32"/>
      <c r="S45" s="36">
        <f t="shared" si="1"/>
        <v>0.12</v>
      </c>
      <c r="T45" s="39">
        <v>3.37</v>
      </c>
      <c r="U45" s="36">
        <v>3.5</v>
      </c>
    </row>
    <row r="46" spans="1:21" x14ac:dyDescent="0.25">
      <c r="A46" s="30">
        <f t="shared" si="0"/>
        <v>37</v>
      </c>
      <c r="B46" s="32"/>
      <c r="C46" s="32"/>
      <c r="D46" s="32">
        <f t="shared" si="2"/>
        <v>836</v>
      </c>
      <c r="E46" s="32"/>
      <c r="F46" s="38">
        <v>0.03</v>
      </c>
      <c r="G46" s="32" t="s">
        <v>82</v>
      </c>
      <c r="H46" s="40">
        <v>1</v>
      </c>
      <c r="I46" s="32">
        <v>6</v>
      </c>
      <c r="J46" s="35" t="s">
        <v>83</v>
      </c>
      <c r="K46" s="35">
        <v>21952</v>
      </c>
      <c r="L46" s="35"/>
      <c r="M46" s="35"/>
      <c r="N46" s="35"/>
      <c r="O46" s="35"/>
      <c r="P46" s="35"/>
      <c r="Q46" s="35"/>
      <c r="R46" s="32"/>
      <c r="S46" s="36">
        <f t="shared" si="1"/>
        <v>0.18</v>
      </c>
      <c r="T46" s="39">
        <v>2.2400000000000002</v>
      </c>
      <c r="U46" s="36">
        <v>2.25</v>
      </c>
    </row>
    <row r="47" spans="1:21" x14ac:dyDescent="0.25">
      <c r="A47" s="30">
        <f t="shared" si="0"/>
        <v>38</v>
      </c>
      <c r="B47" s="32"/>
      <c r="C47" s="32"/>
      <c r="D47" s="32">
        <f t="shared" si="2"/>
        <v>837</v>
      </c>
      <c r="E47" s="32"/>
      <c r="F47" s="38">
        <v>0.03</v>
      </c>
      <c r="G47" s="32" t="s">
        <v>84</v>
      </c>
      <c r="H47" s="40">
        <v>1</v>
      </c>
      <c r="I47" s="32">
        <v>4</v>
      </c>
      <c r="J47" s="35" t="s">
        <v>51</v>
      </c>
      <c r="K47" s="35">
        <v>22027</v>
      </c>
      <c r="L47" s="35"/>
      <c r="M47" s="35"/>
      <c r="N47" s="35"/>
      <c r="O47" s="35"/>
      <c r="P47" s="35"/>
      <c r="Q47" s="35"/>
      <c r="R47" s="32"/>
      <c r="S47" s="36">
        <f t="shared" si="1"/>
        <v>0.12</v>
      </c>
      <c r="T47" s="39">
        <v>9.85</v>
      </c>
      <c r="U47" s="36">
        <v>6</v>
      </c>
    </row>
    <row r="48" spans="1:21" x14ac:dyDescent="0.25">
      <c r="A48" s="30">
        <f t="shared" si="0"/>
        <v>39</v>
      </c>
      <c r="B48" s="32"/>
      <c r="C48" s="32"/>
      <c r="D48" s="32">
        <f t="shared" si="2"/>
        <v>838</v>
      </c>
      <c r="E48" s="32"/>
      <c r="F48" s="38">
        <v>0.03</v>
      </c>
      <c r="G48" s="32" t="s">
        <v>85</v>
      </c>
      <c r="H48" s="40">
        <v>1</v>
      </c>
      <c r="I48" s="32">
        <v>4</v>
      </c>
      <c r="J48" s="35" t="s">
        <v>64</v>
      </c>
      <c r="K48" s="35">
        <v>22091</v>
      </c>
      <c r="L48" s="35"/>
      <c r="M48" s="35"/>
      <c r="N48" s="35"/>
      <c r="O48" s="35"/>
      <c r="P48" s="35"/>
      <c r="Q48" s="35"/>
      <c r="R48" s="32"/>
      <c r="S48" s="36">
        <f t="shared" si="1"/>
        <v>0.12</v>
      </c>
      <c r="T48" s="39">
        <v>6.09</v>
      </c>
      <c r="U48" s="36">
        <v>6</v>
      </c>
    </row>
    <row r="49" spans="1:21" x14ac:dyDescent="0.25">
      <c r="A49" s="30">
        <f t="shared" si="0"/>
        <v>40</v>
      </c>
      <c r="B49" s="32"/>
      <c r="C49" s="32"/>
      <c r="D49" s="32">
        <v>852</v>
      </c>
      <c r="E49" s="32"/>
      <c r="F49" s="38">
        <v>0.03</v>
      </c>
      <c r="G49" s="32" t="s">
        <v>86</v>
      </c>
      <c r="H49" s="40">
        <v>1</v>
      </c>
      <c r="I49" s="32">
        <v>4</v>
      </c>
      <c r="J49" s="35" t="s">
        <v>46</v>
      </c>
      <c r="K49" s="35">
        <v>22292</v>
      </c>
      <c r="L49" s="35"/>
      <c r="M49" s="35"/>
      <c r="N49" s="35"/>
      <c r="O49" s="35"/>
      <c r="P49" s="35"/>
      <c r="Q49" s="35"/>
      <c r="R49" s="32"/>
      <c r="S49" s="36">
        <f t="shared" si="1"/>
        <v>0.12</v>
      </c>
      <c r="T49" s="39">
        <v>1.07</v>
      </c>
      <c r="U49" s="36">
        <v>1.5</v>
      </c>
    </row>
    <row r="50" spans="1:21" x14ac:dyDescent="0.25">
      <c r="A50" s="30">
        <f t="shared" si="0"/>
        <v>41</v>
      </c>
      <c r="B50" s="32"/>
      <c r="C50" s="32"/>
      <c r="D50" s="32">
        <f t="shared" si="2"/>
        <v>853</v>
      </c>
      <c r="E50" s="32"/>
      <c r="F50" s="38">
        <v>0.03</v>
      </c>
      <c r="G50" s="32" t="s">
        <v>87</v>
      </c>
      <c r="H50" s="40">
        <v>1</v>
      </c>
      <c r="I50" s="32">
        <v>4</v>
      </c>
      <c r="J50" s="35" t="s">
        <v>46</v>
      </c>
      <c r="K50" s="35">
        <v>22294</v>
      </c>
      <c r="L50" s="35"/>
      <c r="M50" s="35"/>
      <c r="N50" s="35"/>
      <c r="O50" s="35"/>
      <c r="P50" s="35"/>
      <c r="Q50" s="35"/>
      <c r="R50" s="32"/>
      <c r="S50" s="36">
        <f t="shared" si="1"/>
        <v>0.12</v>
      </c>
      <c r="T50" s="39">
        <v>1.34</v>
      </c>
      <c r="U50" s="36">
        <v>2</v>
      </c>
    </row>
    <row r="51" spans="1:21" x14ac:dyDescent="0.25">
      <c r="A51" s="30">
        <f t="shared" si="0"/>
        <v>42</v>
      </c>
      <c r="B51" s="32"/>
      <c r="C51" s="32"/>
      <c r="D51" s="32">
        <f t="shared" si="2"/>
        <v>854</v>
      </c>
      <c r="E51" s="32"/>
      <c r="F51" s="38">
        <v>0.03</v>
      </c>
      <c r="G51" s="32" t="s">
        <v>88</v>
      </c>
      <c r="H51" s="40">
        <v>1</v>
      </c>
      <c r="I51" s="32">
        <v>6</v>
      </c>
      <c r="J51" s="35" t="s">
        <v>83</v>
      </c>
      <c r="K51" s="35">
        <v>22370</v>
      </c>
      <c r="L51" s="35"/>
      <c r="M51" s="35"/>
      <c r="N51" s="35"/>
      <c r="O51" s="35"/>
      <c r="P51" s="35"/>
      <c r="Q51" s="35"/>
      <c r="R51" s="32"/>
      <c r="S51" s="36">
        <f t="shared" si="1"/>
        <v>0.18</v>
      </c>
      <c r="T51" s="39">
        <v>3.05</v>
      </c>
      <c r="U51" s="36">
        <v>3.5</v>
      </c>
    </row>
    <row r="52" spans="1:21" x14ac:dyDescent="0.25">
      <c r="A52" s="30">
        <f t="shared" si="0"/>
        <v>43</v>
      </c>
      <c r="B52" s="32"/>
      <c r="C52" s="32"/>
      <c r="D52" s="32">
        <f t="shared" si="2"/>
        <v>855</v>
      </c>
      <c r="E52" s="32"/>
      <c r="F52" s="38">
        <v>0.03</v>
      </c>
      <c r="G52" s="32" t="s">
        <v>89</v>
      </c>
      <c r="H52" s="40">
        <v>1</v>
      </c>
      <c r="I52" s="32">
        <v>4</v>
      </c>
      <c r="J52" s="35" t="s">
        <v>57</v>
      </c>
      <c r="K52" s="35">
        <v>22388</v>
      </c>
      <c r="L52" s="35"/>
      <c r="M52" s="35"/>
      <c r="N52" s="35"/>
      <c r="O52" s="35"/>
      <c r="P52" s="35"/>
      <c r="Q52" s="35"/>
      <c r="R52" s="32"/>
      <c r="S52" s="36">
        <f t="shared" si="1"/>
        <v>0.12</v>
      </c>
      <c r="T52" s="39">
        <v>2.56</v>
      </c>
      <c r="U52" s="36">
        <v>7.5</v>
      </c>
    </row>
    <row r="53" spans="1:21" x14ac:dyDescent="0.25">
      <c r="A53" s="30">
        <f t="shared" si="0"/>
        <v>44</v>
      </c>
      <c r="B53" s="32"/>
      <c r="C53" s="32"/>
      <c r="D53" s="32">
        <f t="shared" si="2"/>
        <v>856</v>
      </c>
      <c r="E53" s="32"/>
      <c r="F53" s="38">
        <v>0.03</v>
      </c>
      <c r="G53" s="32" t="s">
        <v>90</v>
      </c>
      <c r="H53" s="40">
        <v>1</v>
      </c>
      <c r="I53" s="32">
        <v>6</v>
      </c>
      <c r="J53" s="35" t="s">
        <v>83</v>
      </c>
      <c r="K53" s="35">
        <v>22396</v>
      </c>
      <c r="L53" s="35"/>
      <c r="M53" s="35"/>
      <c r="N53" s="35"/>
      <c r="O53" s="35"/>
      <c r="P53" s="35"/>
      <c r="Q53" s="35"/>
      <c r="R53" s="32"/>
      <c r="S53" s="36">
        <f t="shared" si="1"/>
        <v>0.18</v>
      </c>
      <c r="T53" s="39">
        <v>3.05</v>
      </c>
      <c r="U53" s="36">
        <v>3.5</v>
      </c>
    </row>
    <row r="54" spans="1:21" x14ac:dyDescent="0.25">
      <c r="A54" s="30">
        <f t="shared" si="0"/>
        <v>45</v>
      </c>
      <c r="B54" s="32"/>
      <c r="C54" s="32"/>
      <c r="D54" s="32">
        <f t="shared" si="2"/>
        <v>857</v>
      </c>
      <c r="E54" s="32"/>
      <c r="F54" s="38">
        <v>0.03</v>
      </c>
      <c r="G54" s="32" t="s">
        <v>91</v>
      </c>
      <c r="H54" s="40">
        <v>1</v>
      </c>
      <c r="I54" s="32">
        <v>4</v>
      </c>
      <c r="J54" s="35" t="s">
        <v>64</v>
      </c>
      <c r="K54" s="35">
        <v>22439</v>
      </c>
      <c r="L54" s="35"/>
      <c r="M54" s="35"/>
      <c r="N54" s="35"/>
      <c r="O54" s="35"/>
      <c r="P54" s="35"/>
      <c r="Q54" s="35"/>
      <c r="R54" s="32"/>
      <c r="S54" s="36">
        <f t="shared" si="1"/>
        <v>0.12</v>
      </c>
      <c r="T54" s="39">
        <v>0.98</v>
      </c>
      <c r="U54" s="36">
        <v>1</v>
      </c>
    </row>
    <row r="55" spans="1:21" x14ac:dyDescent="0.25">
      <c r="A55" s="30">
        <f t="shared" si="0"/>
        <v>46</v>
      </c>
      <c r="B55" s="32"/>
      <c r="C55" s="32"/>
      <c r="D55" s="32">
        <f t="shared" si="2"/>
        <v>858</v>
      </c>
      <c r="E55" s="32"/>
      <c r="F55" s="38">
        <v>0.03</v>
      </c>
      <c r="G55" s="41" t="s">
        <v>92</v>
      </c>
      <c r="H55" s="40">
        <v>1</v>
      </c>
      <c r="I55" s="32">
        <v>4</v>
      </c>
      <c r="J55" s="35" t="s">
        <v>51</v>
      </c>
      <c r="K55" s="35">
        <v>22457</v>
      </c>
      <c r="L55" s="35"/>
      <c r="M55" s="35"/>
      <c r="N55" s="35"/>
      <c r="O55" s="35"/>
      <c r="P55" s="35"/>
      <c r="Q55" s="35"/>
      <c r="R55" s="32"/>
      <c r="S55" s="36">
        <f t="shared" si="1"/>
        <v>0.12</v>
      </c>
      <c r="T55" s="39">
        <v>0.98</v>
      </c>
      <c r="U55" s="36">
        <v>2.25</v>
      </c>
    </row>
    <row r="56" spans="1:21" x14ac:dyDescent="0.25">
      <c r="A56" s="30">
        <f t="shared" si="0"/>
        <v>47</v>
      </c>
      <c r="B56" s="32"/>
      <c r="C56" s="32"/>
      <c r="D56" s="32">
        <f t="shared" si="2"/>
        <v>859</v>
      </c>
      <c r="E56" s="32"/>
      <c r="F56" s="38">
        <v>0.01</v>
      </c>
      <c r="G56" s="41" t="s">
        <v>93</v>
      </c>
      <c r="H56" s="40">
        <v>1</v>
      </c>
      <c r="I56" s="32">
        <v>4</v>
      </c>
      <c r="J56" s="35" t="s">
        <v>57</v>
      </c>
      <c r="K56" s="35">
        <v>22474</v>
      </c>
      <c r="L56" s="35"/>
      <c r="M56" s="35"/>
      <c r="N56" s="35"/>
      <c r="O56" s="35"/>
      <c r="P56" s="35"/>
      <c r="Q56" s="35"/>
      <c r="R56" s="32"/>
      <c r="S56" s="36">
        <f t="shared" si="1"/>
        <v>0.04</v>
      </c>
      <c r="T56" s="39">
        <v>0.71</v>
      </c>
      <c r="U56" s="36">
        <v>1</v>
      </c>
    </row>
    <row r="57" spans="1:21" x14ac:dyDescent="0.25">
      <c r="A57" s="30">
        <f t="shared" si="0"/>
        <v>48</v>
      </c>
      <c r="B57" s="32"/>
      <c r="C57" s="32"/>
      <c r="D57" s="32">
        <f t="shared" si="2"/>
        <v>860</v>
      </c>
      <c r="E57" s="32"/>
      <c r="F57" s="38">
        <v>0.02</v>
      </c>
      <c r="G57" s="41" t="s">
        <v>93</v>
      </c>
      <c r="H57" s="40">
        <v>1</v>
      </c>
      <c r="I57" s="32">
        <v>4</v>
      </c>
      <c r="J57" s="35" t="s">
        <v>57</v>
      </c>
      <c r="K57" s="35">
        <v>22477</v>
      </c>
      <c r="L57" s="35"/>
      <c r="M57" s="35"/>
      <c r="N57" s="35"/>
      <c r="O57" s="35"/>
      <c r="P57" s="35"/>
      <c r="Q57" s="35"/>
      <c r="R57" s="32"/>
      <c r="S57" s="36">
        <f t="shared" si="1"/>
        <v>0.08</v>
      </c>
      <c r="T57" s="39">
        <v>0.63</v>
      </c>
      <c r="U57" s="36">
        <v>1.25</v>
      </c>
    </row>
    <row r="58" spans="1:21" x14ac:dyDescent="0.25">
      <c r="A58" s="30">
        <f t="shared" si="0"/>
        <v>49</v>
      </c>
      <c r="B58" s="32"/>
      <c r="C58" s="32"/>
      <c r="D58" s="32">
        <f t="shared" si="2"/>
        <v>861</v>
      </c>
      <c r="E58" s="32"/>
      <c r="F58" s="38">
        <v>0.03</v>
      </c>
      <c r="G58" s="41" t="s">
        <v>93</v>
      </c>
      <c r="H58" s="40">
        <v>1</v>
      </c>
      <c r="I58" s="32">
        <v>4</v>
      </c>
      <c r="J58" s="35" t="s">
        <v>57</v>
      </c>
      <c r="K58" s="35">
        <v>22480</v>
      </c>
      <c r="L58" s="35"/>
      <c r="M58" s="35"/>
      <c r="N58" s="35"/>
      <c r="O58" s="35"/>
      <c r="P58" s="35"/>
      <c r="Q58" s="35"/>
      <c r="R58" s="32"/>
      <c r="S58" s="36">
        <f t="shared" si="1"/>
        <v>0.12</v>
      </c>
      <c r="T58" s="39">
        <v>0.78</v>
      </c>
      <c r="U58" s="36">
        <v>1.25</v>
      </c>
    </row>
    <row r="59" spans="1:21" x14ac:dyDescent="0.25">
      <c r="A59" s="30">
        <f t="shared" si="0"/>
        <v>50</v>
      </c>
      <c r="B59" s="32"/>
      <c r="C59" s="32"/>
      <c r="D59" s="32">
        <f t="shared" si="2"/>
        <v>862</v>
      </c>
      <c r="E59" s="32"/>
      <c r="F59" s="38">
        <v>0.05</v>
      </c>
      <c r="G59" s="41" t="s">
        <v>93</v>
      </c>
      <c r="H59" s="40">
        <v>1</v>
      </c>
      <c r="I59" s="32">
        <v>4</v>
      </c>
      <c r="J59" s="35" t="s">
        <v>46</v>
      </c>
      <c r="K59" s="35">
        <v>22483</v>
      </c>
      <c r="L59" s="35"/>
      <c r="M59" s="35"/>
      <c r="N59" s="35"/>
      <c r="O59" s="35"/>
      <c r="P59" s="35"/>
      <c r="Q59" s="35"/>
      <c r="R59" s="32"/>
      <c r="S59" s="36">
        <f t="shared" si="1"/>
        <v>0.2</v>
      </c>
      <c r="T59" s="39">
        <v>4.78</v>
      </c>
      <c r="U59" s="36">
        <v>8.25</v>
      </c>
    </row>
    <row r="60" spans="1:21" x14ac:dyDescent="0.25">
      <c r="A60" s="30">
        <f t="shared" si="0"/>
        <v>51</v>
      </c>
      <c r="B60" s="32"/>
      <c r="C60" s="32"/>
      <c r="D60" s="32">
        <f t="shared" si="2"/>
        <v>863</v>
      </c>
      <c r="E60" s="32"/>
      <c r="F60" s="38">
        <v>0.1</v>
      </c>
      <c r="G60" s="41" t="s">
        <v>93</v>
      </c>
      <c r="H60" s="40">
        <v>1</v>
      </c>
      <c r="I60" s="32">
        <v>4</v>
      </c>
      <c r="J60" s="35" t="s">
        <v>51</v>
      </c>
      <c r="K60" s="35">
        <v>22486</v>
      </c>
      <c r="L60" s="35"/>
      <c r="M60" s="35"/>
      <c r="N60" s="35"/>
      <c r="O60" s="35"/>
      <c r="P60" s="35"/>
      <c r="Q60" s="35"/>
      <c r="R60" s="32"/>
      <c r="S60" s="36">
        <f t="shared" si="1"/>
        <v>0.4</v>
      </c>
      <c r="T60" s="39">
        <v>23.98</v>
      </c>
      <c r="U60" s="36">
        <v>30</v>
      </c>
    </row>
    <row r="61" spans="1:21" x14ac:dyDescent="0.25">
      <c r="A61" s="30">
        <f t="shared" si="0"/>
        <v>52</v>
      </c>
      <c r="B61" s="31" t="s">
        <v>42</v>
      </c>
      <c r="C61" s="32"/>
      <c r="D61" s="32">
        <f t="shared" si="2"/>
        <v>864</v>
      </c>
      <c r="E61" s="32"/>
      <c r="F61" s="38">
        <v>0.01</v>
      </c>
      <c r="G61" s="41" t="s">
        <v>94</v>
      </c>
      <c r="H61" s="40">
        <v>1</v>
      </c>
      <c r="I61" s="32">
        <v>4</v>
      </c>
      <c r="J61" s="35" t="s">
        <v>46</v>
      </c>
      <c r="K61" s="35">
        <v>22503</v>
      </c>
      <c r="L61" s="35"/>
      <c r="M61" s="35"/>
      <c r="N61" s="35"/>
      <c r="O61" s="35"/>
      <c r="P61" s="35"/>
      <c r="Q61" s="35"/>
      <c r="R61" s="32"/>
      <c r="S61" s="36">
        <f t="shared" si="1"/>
        <v>0.04</v>
      </c>
      <c r="T61" s="39">
        <v>1.27</v>
      </c>
      <c r="U61" s="36">
        <v>2</v>
      </c>
    </row>
    <row r="62" spans="1:21" x14ac:dyDescent="0.25">
      <c r="A62" s="30">
        <f t="shared" si="0"/>
        <v>53</v>
      </c>
      <c r="B62" s="32"/>
      <c r="C62" s="32"/>
      <c r="D62" s="32">
        <f t="shared" si="2"/>
        <v>865</v>
      </c>
      <c r="E62" s="32"/>
      <c r="F62" s="38">
        <v>0.02</v>
      </c>
      <c r="G62" s="41" t="s">
        <v>94</v>
      </c>
      <c r="H62" s="40">
        <v>1</v>
      </c>
      <c r="I62" s="32">
        <v>4</v>
      </c>
      <c r="J62" s="35" t="s">
        <v>64</v>
      </c>
      <c r="K62" s="35">
        <v>22506</v>
      </c>
      <c r="L62" s="35"/>
      <c r="M62" s="35"/>
      <c r="N62" s="35"/>
      <c r="O62" s="35"/>
      <c r="P62" s="35"/>
      <c r="Q62" s="35"/>
      <c r="R62" s="32"/>
      <c r="S62" s="36">
        <f t="shared" si="1"/>
        <v>0.08</v>
      </c>
      <c r="T62" s="39">
        <v>1.27</v>
      </c>
      <c r="U62" s="36">
        <v>1.75</v>
      </c>
    </row>
    <row r="63" spans="1:21" x14ac:dyDescent="0.25">
      <c r="A63" s="30">
        <f t="shared" si="0"/>
        <v>54</v>
      </c>
      <c r="B63" s="32"/>
      <c r="C63" s="32"/>
      <c r="D63" s="32">
        <f t="shared" si="2"/>
        <v>866</v>
      </c>
      <c r="E63" s="32"/>
      <c r="F63" s="38">
        <v>0.03</v>
      </c>
      <c r="G63" s="41" t="s">
        <v>94</v>
      </c>
      <c r="H63" s="40">
        <v>1</v>
      </c>
      <c r="I63" s="32">
        <v>4</v>
      </c>
      <c r="J63" s="35" t="s">
        <v>57</v>
      </c>
      <c r="K63" s="35">
        <v>22508</v>
      </c>
      <c r="L63" s="35"/>
      <c r="M63" s="35"/>
      <c r="N63" s="35"/>
      <c r="O63" s="35"/>
      <c r="P63" s="35"/>
      <c r="Q63" s="35"/>
      <c r="R63" s="32"/>
      <c r="S63" s="36">
        <f t="shared" si="1"/>
        <v>0.12</v>
      </c>
      <c r="T63" s="39">
        <v>1.51</v>
      </c>
      <c r="U63" s="36">
        <v>2.25</v>
      </c>
    </row>
    <row r="64" spans="1:21" x14ac:dyDescent="0.25">
      <c r="A64" s="30">
        <f t="shared" si="0"/>
        <v>55</v>
      </c>
      <c r="B64" s="32"/>
      <c r="C64" s="32"/>
      <c r="D64" s="32">
        <f t="shared" si="2"/>
        <v>867</v>
      </c>
      <c r="E64" s="32"/>
      <c r="F64" s="38">
        <v>0.05</v>
      </c>
      <c r="G64" s="41" t="s">
        <v>94</v>
      </c>
      <c r="H64" s="40">
        <v>1</v>
      </c>
      <c r="I64" s="32">
        <v>4</v>
      </c>
      <c r="J64" s="35" t="s">
        <v>64</v>
      </c>
      <c r="K64" s="35">
        <v>22511</v>
      </c>
      <c r="L64" s="35"/>
      <c r="M64" s="35"/>
      <c r="N64" s="35"/>
      <c r="O64" s="35"/>
      <c r="P64" s="35"/>
      <c r="Q64" s="35"/>
      <c r="R64" s="32"/>
      <c r="S64" s="36">
        <f t="shared" si="1"/>
        <v>0.2</v>
      </c>
      <c r="T64" s="39">
        <v>5.2</v>
      </c>
      <c r="U64" s="36">
        <v>9.5</v>
      </c>
    </row>
    <row r="65" spans="1:21" x14ac:dyDescent="0.25">
      <c r="A65" s="30">
        <f t="shared" si="0"/>
        <v>56</v>
      </c>
      <c r="B65" s="32"/>
      <c r="C65" s="32"/>
      <c r="D65" s="32">
        <f t="shared" si="2"/>
        <v>868</v>
      </c>
      <c r="E65" s="32"/>
      <c r="F65" s="38">
        <v>0.1</v>
      </c>
      <c r="G65" s="41" t="s">
        <v>94</v>
      </c>
      <c r="H65" s="40">
        <v>1</v>
      </c>
      <c r="I65" s="32">
        <v>4</v>
      </c>
      <c r="J65" s="35" t="s">
        <v>51</v>
      </c>
      <c r="K65" s="35">
        <v>22515</v>
      </c>
      <c r="L65" s="35"/>
      <c r="M65" s="35"/>
      <c r="N65" s="35"/>
      <c r="O65" s="35"/>
      <c r="P65" s="35"/>
      <c r="Q65" s="35"/>
      <c r="R65" s="32"/>
      <c r="S65" s="36">
        <f t="shared" si="1"/>
        <v>0.4</v>
      </c>
      <c r="T65" s="39">
        <v>19.600000000000001</v>
      </c>
      <c r="U65" s="36">
        <v>30</v>
      </c>
    </row>
    <row r="66" spans="1:21" x14ac:dyDescent="0.25">
      <c r="A66" s="30">
        <f t="shared" si="0"/>
        <v>57</v>
      </c>
      <c r="B66" s="32"/>
      <c r="C66" s="32"/>
      <c r="D66" s="32">
        <f t="shared" si="2"/>
        <v>869</v>
      </c>
      <c r="E66" s="32"/>
      <c r="F66" s="38">
        <v>0.01</v>
      </c>
      <c r="G66" s="41" t="s">
        <v>95</v>
      </c>
      <c r="H66" s="40">
        <v>1</v>
      </c>
      <c r="I66" s="32">
        <v>4</v>
      </c>
      <c r="J66" s="35" t="s">
        <v>51</v>
      </c>
      <c r="K66" s="35">
        <v>22522</v>
      </c>
      <c r="L66" s="35"/>
      <c r="M66" s="35"/>
      <c r="N66" s="35"/>
      <c r="O66" s="35"/>
      <c r="P66" s="35"/>
      <c r="Q66" s="35"/>
      <c r="R66" s="32"/>
      <c r="S66" s="36">
        <f t="shared" si="1"/>
        <v>0.04</v>
      </c>
      <c r="T66" s="39">
        <v>1.43</v>
      </c>
      <c r="U66" s="36">
        <v>2.25</v>
      </c>
    </row>
    <row r="67" spans="1:21" x14ac:dyDescent="0.25">
      <c r="A67" s="30">
        <f t="shared" si="0"/>
        <v>58</v>
      </c>
      <c r="B67" s="32"/>
      <c r="C67" s="32"/>
      <c r="D67" s="32">
        <f t="shared" si="2"/>
        <v>870</v>
      </c>
      <c r="E67" s="32"/>
      <c r="F67" s="38">
        <v>0.02</v>
      </c>
      <c r="G67" s="41" t="s">
        <v>95</v>
      </c>
      <c r="H67" s="40">
        <v>1</v>
      </c>
      <c r="I67" s="32">
        <v>4</v>
      </c>
      <c r="J67" s="35" t="s">
        <v>57</v>
      </c>
      <c r="K67" s="35">
        <v>22524</v>
      </c>
      <c r="L67" s="35"/>
      <c r="M67" s="35"/>
      <c r="N67" s="35"/>
      <c r="O67" s="35"/>
      <c r="P67" s="35"/>
      <c r="Q67" s="35"/>
      <c r="R67" s="32"/>
      <c r="S67" s="36">
        <f t="shared" si="1"/>
        <v>0.08</v>
      </c>
      <c r="T67" s="39">
        <v>1.19</v>
      </c>
      <c r="U67" s="36">
        <v>1.75</v>
      </c>
    </row>
    <row r="68" spans="1:21" x14ac:dyDescent="0.25">
      <c r="A68" s="30">
        <f t="shared" si="0"/>
        <v>59</v>
      </c>
      <c r="B68" s="32"/>
      <c r="C68" s="32"/>
      <c r="D68" s="32">
        <f t="shared" si="2"/>
        <v>871</v>
      </c>
      <c r="E68" s="32"/>
      <c r="F68" s="38">
        <v>0.03</v>
      </c>
      <c r="G68" s="41" t="s">
        <v>95</v>
      </c>
      <c r="H68" s="40">
        <v>1</v>
      </c>
      <c r="I68" s="32">
        <v>4</v>
      </c>
      <c r="J68" s="35" t="s">
        <v>64</v>
      </c>
      <c r="K68" s="35">
        <v>22528</v>
      </c>
      <c r="L68" s="35"/>
      <c r="M68" s="35"/>
      <c r="N68" s="35"/>
      <c r="O68" s="35"/>
      <c r="P68" s="35"/>
      <c r="Q68" s="35"/>
      <c r="R68" s="32"/>
      <c r="S68" s="36">
        <f t="shared" si="1"/>
        <v>0.12</v>
      </c>
      <c r="T68" s="39">
        <v>1.08</v>
      </c>
      <c r="U68" s="36">
        <v>2</v>
      </c>
    </row>
    <row r="69" spans="1:21" x14ac:dyDescent="0.25">
      <c r="A69" s="30">
        <f t="shared" si="0"/>
        <v>60</v>
      </c>
      <c r="B69" s="32"/>
      <c r="C69" s="32"/>
      <c r="D69" s="32">
        <f t="shared" si="2"/>
        <v>872</v>
      </c>
      <c r="E69" s="32"/>
      <c r="F69" s="38">
        <v>0.05</v>
      </c>
      <c r="G69" s="41" t="s">
        <v>95</v>
      </c>
      <c r="H69" s="40">
        <v>1</v>
      </c>
      <c r="I69" s="32">
        <v>4</v>
      </c>
      <c r="J69" s="35" t="s">
        <v>51</v>
      </c>
      <c r="K69" s="35">
        <v>22530</v>
      </c>
      <c r="L69" s="35"/>
      <c r="M69" s="35"/>
      <c r="N69" s="35"/>
      <c r="O69" s="35"/>
      <c r="P69" s="35"/>
      <c r="Q69" s="35"/>
      <c r="R69" s="32"/>
      <c r="S69" s="36">
        <f t="shared" si="1"/>
        <v>0.2</v>
      </c>
      <c r="T69" s="39">
        <v>5.56</v>
      </c>
      <c r="U69" s="36">
        <v>9</v>
      </c>
    </row>
    <row r="70" spans="1:21" x14ac:dyDescent="0.25">
      <c r="A70" s="30">
        <f t="shared" si="0"/>
        <v>61</v>
      </c>
      <c r="B70" s="32"/>
      <c r="C70" s="32"/>
      <c r="D70" s="32">
        <f t="shared" si="2"/>
        <v>873</v>
      </c>
      <c r="E70" s="32"/>
      <c r="F70" s="38">
        <v>0.1</v>
      </c>
      <c r="G70" s="41" t="s">
        <v>95</v>
      </c>
      <c r="H70" s="40">
        <v>1</v>
      </c>
      <c r="I70" s="32">
        <v>4</v>
      </c>
      <c r="J70" s="35" t="s">
        <v>51</v>
      </c>
      <c r="K70" s="35">
        <v>22535</v>
      </c>
      <c r="L70" s="35"/>
      <c r="M70" s="35"/>
      <c r="N70" s="35"/>
      <c r="O70" s="35"/>
      <c r="P70" s="35"/>
      <c r="Q70" s="35"/>
      <c r="R70" s="32"/>
      <c r="S70" s="36">
        <f t="shared" si="1"/>
        <v>0.4</v>
      </c>
      <c r="T70" s="39">
        <v>15.59</v>
      </c>
      <c r="U70" s="36">
        <v>27.5</v>
      </c>
    </row>
    <row r="71" spans="1:21" x14ac:dyDescent="0.25">
      <c r="A71" s="30">
        <f t="shared" si="0"/>
        <v>62</v>
      </c>
      <c r="B71" s="32"/>
      <c r="C71" s="32"/>
      <c r="D71" s="32">
        <f t="shared" si="2"/>
        <v>874</v>
      </c>
      <c r="E71" s="32"/>
      <c r="F71" s="38">
        <v>0.01</v>
      </c>
      <c r="G71" s="41" t="s">
        <v>96</v>
      </c>
      <c r="H71" s="40">
        <v>1</v>
      </c>
      <c r="I71" s="32">
        <v>4</v>
      </c>
      <c r="J71" s="35" t="s">
        <v>64</v>
      </c>
      <c r="K71" s="35">
        <v>22546</v>
      </c>
      <c r="L71" s="35"/>
      <c r="M71" s="35"/>
      <c r="N71" s="35"/>
      <c r="O71" s="35"/>
      <c r="P71" s="35"/>
      <c r="Q71" s="35"/>
      <c r="R71" s="32"/>
      <c r="S71" s="36">
        <f t="shared" si="1"/>
        <v>0.04</v>
      </c>
      <c r="T71" s="39">
        <v>0.68</v>
      </c>
      <c r="U71" s="36">
        <v>1</v>
      </c>
    </row>
    <row r="72" spans="1:21" x14ac:dyDescent="0.25">
      <c r="A72" s="30">
        <f t="shared" si="0"/>
        <v>63</v>
      </c>
      <c r="B72" s="32"/>
      <c r="C72" s="32"/>
      <c r="D72" s="32">
        <f t="shared" si="2"/>
        <v>875</v>
      </c>
      <c r="E72" s="32"/>
      <c r="F72" s="38">
        <v>0.02</v>
      </c>
      <c r="G72" s="41" t="s">
        <v>96</v>
      </c>
      <c r="H72" s="40">
        <v>1</v>
      </c>
      <c r="I72" s="32">
        <v>4</v>
      </c>
      <c r="J72" s="35" t="s">
        <v>64</v>
      </c>
      <c r="K72" s="35">
        <v>22549</v>
      </c>
      <c r="L72" s="35"/>
      <c r="M72" s="35"/>
      <c r="N72" s="35"/>
      <c r="O72" s="35"/>
      <c r="P72" s="35"/>
      <c r="Q72" s="35"/>
      <c r="R72" s="32"/>
      <c r="S72" s="36">
        <f t="shared" si="1"/>
        <v>0.08</v>
      </c>
      <c r="T72" s="39">
        <v>0.76</v>
      </c>
      <c r="U72" s="36">
        <v>1</v>
      </c>
    </row>
    <row r="73" spans="1:21" x14ac:dyDescent="0.25">
      <c r="A73" s="30">
        <f t="shared" si="0"/>
        <v>64</v>
      </c>
      <c r="B73" s="32"/>
      <c r="C73" s="32"/>
      <c r="D73" s="32">
        <f t="shared" si="2"/>
        <v>876</v>
      </c>
      <c r="E73" s="32"/>
      <c r="F73" s="38">
        <v>0.03</v>
      </c>
      <c r="G73" s="41" t="s">
        <v>96</v>
      </c>
      <c r="H73" s="40">
        <v>1</v>
      </c>
      <c r="I73" s="32">
        <v>4</v>
      </c>
      <c r="J73" s="35" t="s">
        <v>51</v>
      </c>
      <c r="K73" s="35">
        <v>22552</v>
      </c>
      <c r="L73" s="35"/>
      <c r="M73" s="35"/>
      <c r="N73" s="35"/>
      <c r="O73" s="35"/>
      <c r="P73" s="35"/>
      <c r="Q73" s="35"/>
      <c r="R73" s="32"/>
      <c r="S73" s="36">
        <f t="shared" si="1"/>
        <v>0.12</v>
      </c>
      <c r="T73" s="39">
        <v>0.78</v>
      </c>
      <c r="U73" s="36">
        <v>1.1000000000000001</v>
      </c>
    </row>
    <row r="74" spans="1:21" x14ac:dyDescent="0.25">
      <c r="A74" s="30">
        <f t="shared" si="0"/>
        <v>65</v>
      </c>
      <c r="B74" s="32"/>
      <c r="C74" s="32"/>
      <c r="D74" s="32">
        <f t="shared" si="2"/>
        <v>877</v>
      </c>
      <c r="E74" s="32"/>
      <c r="F74" s="38">
        <v>0.05</v>
      </c>
      <c r="G74" s="41" t="s">
        <v>96</v>
      </c>
      <c r="H74" s="40">
        <v>1</v>
      </c>
      <c r="I74" s="32">
        <v>4</v>
      </c>
      <c r="J74" s="35" t="s">
        <v>46</v>
      </c>
      <c r="K74" s="35">
        <v>22556</v>
      </c>
      <c r="L74" s="35"/>
      <c r="M74" s="35"/>
      <c r="N74" s="35"/>
      <c r="O74" s="35"/>
      <c r="P74" s="35"/>
      <c r="Q74" s="35"/>
      <c r="R74" s="32"/>
      <c r="S74" s="36">
        <f t="shared" si="1"/>
        <v>0.2</v>
      </c>
      <c r="T74" s="39">
        <v>3.18</v>
      </c>
      <c r="U74" s="36">
        <v>5.5</v>
      </c>
    </row>
    <row r="75" spans="1:21" x14ac:dyDescent="0.25">
      <c r="A75" s="30">
        <f t="shared" ref="A75:A85" si="3">A74+1</f>
        <v>66</v>
      </c>
      <c r="B75" s="32"/>
      <c r="C75" s="32"/>
      <c r="D75" s="32">
        <f t="shared" si="2"/>
        <v>878</v>
      </c>
      <c r="E75" s="32"/>
      <c r="F75" s="38">
        <v>0.1</v>
      </c>
      <c r="G75" s="41" t="s">
        <v>96</v>
      </c>
      <c r="H75" s="40">
        <v>1</v>
      </c>
      <c r="I75" s="32">
        <v>4</v>
      </c>
      <c r="J75" s="35" t="s">
        <v>46</v>
      </c>
      <c r="K75" s="35">
        <v>22560</v>
      </c>
      <c r="L75" s="35"/>
      <c r="M75" s="35"/>
      <c r="N75" s="35"/>
      <c r="O75" s="35"/>
      <c r="P75" s="35"/>
      <c r="Q75" s="35"/>
      <c r="R75" s="32"/>
      <c r="S75" s="36">
        <f t="shared" ref="S75:S84" si="4">IF(F75*I75&gt;0,F75*I75," ")</f>
        <v>0.4</v>
      </c>
      <c r="T75" s="39">
        <v>11.18</v>
      </c>
      <c r="U75" s="36">
        <v>15</v>
      </c>
    </row>
    <row r="76" spans="1:21" x14ac:dyDescent="0.25">
      <c r="A76" s="30">
        <f t="shared" si="3"/>
        <v>67</v>
      </c>
      <c r="B76" s="32"/>
      <c r="C76" s="32"/>
      <c r="D76" s="32">
        <f t="shared" ref="D76:D85" si="5">D75+1</f>
        <v>879</v>
      </c>
      <c r="E76" s="32"/>
      <c r="F76" s="38">
        <v>0.01</v>
      </c>
      <c r="G76" s="41" t="s">
        <v>97</v>
      </c>
      <c r="H76" s="40">
        <v>1</v>
      </c>
      <c r="I76" s="32">
        <v>4</v>
      </c>
      <c r="J76" s="35" t="s">
        <v>57</v>
      </c>
      <c r="K76" s="35">
        <v>22565</v>
      </c>
      <c r="L76" s="35"/>
      <c r="M76" s="35"/>
      <c r="N76" s="35"/>
      <c r="O76" s="35"/>
      <c r="P76" s="35"/>
      <c r="Q76" s="35"/>
      <c r="R76" s="32"/>
      <c r="S76" s="36">
        <f t="shared" si="4"/>
        <v>0.04</v>
      </c>
      <c r="T76" s="39">
        <v>0.76</v>
      </c>
      <c r="U76" s="36">
        <v>1</v>
      </c>
    </row>
    <row r="77" spans="1:21" x14ac:dyDescent="0.25">
      <c r="A77" s="30">
        <f t="shared" si="3"/>
        <v>68</v>
      </c>
      <c r="B77" s="32"/>
      <c r="C77" s="32"/>
      <c r="D77" s="32">
        <f t="shared" si="5"/>
        <v>880</v>
      </c>
      <c r="E77" s="32"/>
      <c r="F77" s="38">
        <v>0.02</v>
      </c>
      <c r="G77" s="41" t="s">
        <v>97</v>
      </c>
      <c r="H77" s="40">
        <v>1</v>
      </c>
      <c r="I77" s="32">
        <v>4</v>
      </c>
      <c r="J77" s="35" t="s">
        <v>46</v>
      </c>
      <c r="K77" s="35">
        <v>22567</v>
      </c>
      <c r="L77" s="35"/>
      <c r="M77" s="35"/>
      <c r="N77" s="35"/>
      <c r="O77" s="35"/>
      <c r="P77" s="35"/>
      <c r="Q77" s="35"/>
      <c r="R77" s="32"/>
      <c r="S77" s="36">
        <f t="shared" si="4"/>
        <v>0.08</v>
      </c>
      <c r="T77" s="39">
        <v>0.79</v>
      </c>
      <c r="U77" s="36">
        <v>1</v>
      </c>
    </row>
    <row r="78" spans="1:21" x14ac:dyDescent="0.25">
      <c r="A78" s="30">
        <f t="shared" si="3"/>
        <v>69</v>
      </c>
      <c r="B78" s="32"/>
      <c r="C78" s="32"/>
      <c r="D78" s="32">
        <f t="shared" si="5"/>
        <v>881</v>
      </c>
      <c r="E78" s="32"/>
      <c r="F78" s="38">
        <v>0.03</v>
      </c>
      <c r="G78" s="41" t="s">
        <v>97</v>
      </c>
      <c r="H78" s="40">
        <v>1</v>
      </c>
      <c r="I78" s="32">
        <v>4</v>
      </c>
      <c r="J78" s="35" t="s">
        <v>46</v>
      </c>
      <c r="K78" s="35">
        <v>22570</v>
      </c>
      <c r="L78" s="35"/>
      <c r="M78" s="35"/>
      <c r="N78" s="35"/>
      <c r="O78" s="35"/>
      <c r="P78" s="35"/>
      <c r="Q78" s="35"/>
      <c r="R78" s="32"/>
      <c r="S78" s="36">
        <f t="shared" si="4"/>
        <v>0.12</v>
      </c>
      <c r="T78" s="39">
        <v>0.68</v>
      </c>
      <c r="U78" s="36">
        <v>1.1000000000000001</v>
      </c>
    </row>
    <row r="79" spans="1:21" x14ac:dyDescent="0.25">
      <c r="A79" s="30">
        <f t="shared" si="3"/>
        <v>70</v>
      </c>
      <c r="B79" s="32"/>
      <c r="C79" s="32"/>
      <c r="D79" s="32">
        <f t="shared" si="5"/>
        <v>882</v>
      </c>
      <c r="E79" s="32"/>
      <c r="F79" s="38">
        <v>0.05</v>
      </c>
      <c r="G79" s="41" t="s">
        <v>97</v>
      </c>
      <c r="H79" s="40">
        <v>1</v>
      </c>
      <c r="I79" s="32">
        <v>4</v>
      </c>
      <c r="J79" s="35" t="s">
        <v>57</v>
      </c>
      <c r="K79" s="35">
        <v>22574</v>
      </c>
      <c r="L79" s="35"/>
      <c r="M79" s="35"/>
      <c r="N79" s="35"/>
      <c r="O79" s="35"/>
      <c r="P79" s="35"/>
      <c r="Q79" s="35"/>
      <c r="R79" s="32"/>
      <c r="S79" s="36">
        <f t="shared" si="4"/>
        <v>0.2</v>
      </c>
      <c r="T79" s="39">
        <v>4.3899999999999997</v>
      </c>
      <c r="U79" s="36">
        <v>9.25</v>
      </c>
    </row>
    <row r="80" spans="1:21" x14ac:dyDescent="0.25">
      <c r="A80" s="30">
        <f t="shared" si="3"/>
        <v>71</v>
      </c>
      <c r="B80" s="32"/>
      <c r="C80" s="32"/>
      <c r="D80" s="32">
        <f t="shared" si="5"/>
        <v>883</v>
      </c>
      <c r="E80" s="32"/>
      <c r="F80" s="38">
        <v>0.1</v>
      </c>
      <c r="G80" s="41" t="s">
        <v>97</v>
      </c>
      <c r="H80" s="40">
        <v>1</v>
      </c>
      <c r="I80" s="32">
        <v>4</v>
      </c>
      <c r="J80" s="35" t="s">
        <v>57</v>
      </c>
      <c r="K80" s="35">
        <v>22576</v>
      </c>
      <c r="L80" s="35"/>
      <c r="M80" s="35"/>
      <c r="N80" s="35"/>
      <c r="O80" s="35"/>
      <c r="P80" s="35"/>
      <c r="Q80" s="35"/>
      <c r="R80" s="32"/>
      <c r="S80" s="36">
        <f t="shared" si="4"/>
        <v>0.4</v>
      </c>
      <c r="T80" s="39">
        <v>19.59</v>
      </c>
      <c r="U80" s="36">
        <v>27.5</v>
      </c>
    </row>
    <row r="81" spans="1:21" x14ac:dyDescent="0.25">
      <c r="A81" s="30">
        <f t="shared" si="3"/>
        <v>72</v>
      </c>
      <c r="B81" s="32"/>
      <c r="C81" s="32"/>
      <c r="D81" s="32">
        <f t="shared" si="5"/>
        <v>884</v>
      </c>
      <c r="E81" s="32"/>
      <c r="F81" s="38">
        <v>0.01</v>
      </c>
      <c r="G81" s="41" t="s">
        <v>98</v>
      </c>
      <c r="H81" s="40">
        <v>1</v>
      </c>
      <c r="I81" s="32">
        <v>4</v>
      </c>
      <c r="J81" s="35" t="s">
        <v>57</v>
      </c>
      <c r="K81" s="35">
        <v>22588</v>
      </c>
      <c r="L81" s="35"/>
      <c r="M81" s="35"/>
      <c r="N81" s="35"/>
      <c r="O81" s="35"/>
      <c r="P81" s="35"/>
      <c r="Q81" s="35"/>
      <c r="R81" s="32"/>
      <c r="S81" s="36">
        <f t="shared" si="4"/>
        <v>0.04</v>
      </c>
      <c r="T81" s="39">
        <v>0.78</v>
      </c>
      <c r="U81" s="36">
        <v>1</v>
      </c>
    </row>
    <row r="82" spans="1:21" x14ac:dyDescent="0.25">
      <c r="A82" s="30">
        <f t="shared" si="3"/>
        <v>73</v>
      </c>
      <c r="B82" s="32"/>
      <c r="C82" s="32"/>
      <c r="D82" s="32">
        <f t="shared" si="5"/>
        <v>885</v>
      </c>
      <c r="E82" s="32"/>
      <c r="F82" s="38">
        <v>0.02</v>
      </c>
      <c r="G82" s="41" t="s">
        <v>98</v>
      </c>
      <c r="H82" s="40">
        <v>1</v>
      </c>
      <c r="I82" s="32">
        <v>4</v>
      </c>
      <c r="J82" s="35" t="s">
        <v>64</v>
      </c>
      <c r="K82" s="35">
        <v>22602</v>
      </c>
      <c r="L82" s="35"/>
      <c r="M82" s="35"/>
      <c r="N82" s="35"/>
      <c r="O82" s="35"/>
      <c r="P82" s="35"/>
      <c r="Q82" s="35"/>
      <c r="R82" s="32"/>
      <c r="S82" s="36">
        <f t="shared" si="4"/>
        <v>0.08</v>
      </c>
      <c r="T82" s="39">
        <v>0.71</v>
      </c>
      <c r="U82" s="36">
        <v>1</v>
      </c>
    </row>
    <row r="83" spans="1:21" x14ac:dyDescent="0.25">
      <c r="A83" s="30">
        <f t="shared" si="3"/>
        <v>74</v>
      </c>
      <c r="B83" s="32"/>
      <c r="C83" s="32"/>
      <c r="D83" s="32">
        <f t="shared" si="5"/>
        <v>886</v>
      </c>
      <c r="E83" s="32"/>
      <c r="F83" s="38">
        <v>0.03</v>
      </c>
      <c r="G83" s="41" t="s">
        <v>98</v>
      </c>
      <c r="H83" s="40">
        <v>1</v>
      </c>
      <c r="I83" s="32">
        <v>4</v>
      </c>
      <c r="J83" s="35" t="s">
        <v>64</v>
      </c>
      <c r="K83" s="35">
        <v>22594</v>
      </c>
      <c r="L83" s="35"/>
      <c r="M83" s="35"/>
      <c r="N83" s="35"/>
      <c r="O83" s="35"/>
      <c r="P83" s="35"/>
      <c r="Q83" s="35"/>
      <c r="R83" s="32"/>
      <c r="S83" s="36">
        <f t="shared" si="4"/>
        <v>0.12</v>
      </c>
      <c r="T83" s="39">
        <v>0.68</v>
      </c>
      <c r="U83" s="36">
        <v>1.5</v>
      </c>
    </row>
    <row r="84" spans="1:21" x14ac:dyDescent="0.25">
      <c r="A84" s="30">
        <f t="shared" si="3"/>
        <v>75</v>
      </c>
      <c r="B84" s="32"/>
      <c r="C84" s="32"/>
      <c r="D84" s="32">
        <f t="shared" si="5"/>
        <v>887</v>
      </c>
      <c r="E84" s="32"/>
      <c r="F84" s="38">
        <v>0.05</v>
      </c>
      <c r="G84" s="41" t="s">
        <v>98</v>
      </c>
      <c r="H84" s="40">
        <v>1</v>
      </c>
      <c r="I84" s="32">
        <v>4</v>
      </c>
      <c r="J84" s="35" t="s">
        <v>57</v>
      </c>
      <c r="K84" s="35">
        <v>22596</v>
      </c>
      <c r="L84" s="35"/>
      <c r="M84" s="35"/>
      <c r="N84" s="35"/>
      <c r="O84" s="35"/>
      <c r="P84" s="35"/>
      <c r="Q84" s="35"/>
      <c r="R84" s="32"/>
      <c r="S84" s="36">
        <f t="shared" si="4"/>
        <v>0.2</v>
      </c>
      <c r="T84" s="39">
        <v>4.63</v>
      </c>
      <c r="U84" s="36">
        <v>8</v>
      </c>
    </row>
    <row r="85" spans="1:21" ht="16.5" thickBot="1" x14ac:dyDescent="0.3">
      <c r="A85" s="30">
        <f t="shared" si="3"/>
        <v>76</v>
      </c>
      <c r="B85" s="32"/>
      <c r="C85" s="32"/>
      <c r="D85" s="32">
        <f t="shared" si="5"/>
        <v>888</v>
      </c>
      <c r="E85" s="32"/>
      <c r="F85" s="38">
        <v>0.1</v>
      </c>
      <c r="G85" s="41" t="s">
        <v>98</v>
      </c>
      <c r="H85" s="40">
        <v>1</v>
      </c>
      <c r="I85" s="32">
        <v>4</v>
      </c>
      <c r="J85" s="35" t="s">
        <v>51</v>
      </c>
      <c r="K85" s="35">
        <v>22600</v>
      </c>
      <c r="L85" s="35"/>
      <c r="M85" s="35"/>
      <c r="N85" s="35"/>
      <c r="O85" s="35"/>
      <c r="P85" s="35"/>
      <c r="Q85" s="35"/>
      <c r="R85" s="32"/>
      <c r="S85" s="36">
        <f>IF(F85*I85&gt;0,F85*I85," ")</f>
        <v>0.4</v>
      </c>
      <c r="T85" s="39">
        <v>11.91</v>
      </c>
      <c r="U85" s="36">
        <v>17.5</v>
      </c>
    </row>
    <row r="86" spans="1:21" ht="16.5" thickTop="1" x14ac:dyDescent="0.25">
      <c r="A86" s="42"/>
      <c r="B86" s="43" t="s">
        <v>69</v>
      </c>
      <c r="C86" s="44"/>
      <c r="D86" s="45"/>
      <c r="E86" s="44"/>
      <c r="F86" s="46"/>
      <c r="G86" s="44"/>
      <c r="H86" s="44"/>
      <c r="I86" s="44"/>
      <c r="J86" s="47"/>
      <c r="K86" s="48"/>
      <c r="L86" s="48"/>
      <c r="M86" s="48"/>
      <c r="N86" s="48"/>
      <c r="O86" s="48"/>
      <c r="P86" s="48"/>
      <c r="Q86" s="48"/>
      <c r="R86" s="49"/>
      <c r="S86" s="49"/>
      <c r="T86" s="50"/>
      <c r="U86" s="51"/>
    </row>
    <row r="87" spans="1:21" ht="16.5" thickBot="1" x14ac:dyDescent="0.3">
      <c r="A87" s="52"/>
      <c r="B87" s="53" t="s">
        <v>70</v>
      </c>
      <c r="C87" s="54"/>
      <c r="D87" s="55"/>
      <c r="E87" s="54"/>
      <c r="F87" s="56"/>
      <c r="G87" s="54"/>
      <c r="H87" s="54"/>
      <c r="I87" s="54"/>
      <c r="J87" s="57"/>
      <c r="K87" s="48"/>
      <c r="L87" s="48"/>
      <c r="M87" s="48"/>
      <c r="N87" s="48"/>
      <c r="O87" s="48"/>
      <c r="P87" s="48"/>
      <c r="Q87" s="48"/>
      <c r="R87" s="58" t="s">
        <v>12</v>
      </c>
      <c r="S87" s="59"/>
      <c r="T87" s="59"/>
      <c r="U87" s="60"/>
    </row>
    <row r="88" spans="1:21" x14ac:dyDescent="0.25">
      <c r="A88" s="52"/>
      <c r="B88" s="53" t="s">
        <v>71</v>
      </c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63" t="s">
        <v>72</v>
      </c>
      <c r="S88" s="64"/>
      <c r="T88" s="65"/>
      <c r="U88" s="66">
        <f>SUM(S10:S85)</f>
        <v>54.439999999999955</v>
      </c>
    </row>
    <row r="89" spans="1:21" x14ac:dyDescent="0.25">
      <c r="A89" s="52"/>
      <c r="B89" s="53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63" t="s">
        <v>73</v>
      </c>
      <c r="S89" s="64"/>
      <c r="T89" s="65"/>
      <c r="U89" s="66">
        <f>SUM(T10:T85)</f>
        <v>694.65999999999974</v>
      </c>
    </row>
    <row r="90" spans="1:21" x14ac:dyDescent="0.25">
      <c r="A90" s="52"/>
      <c r="B90" s="67"/>
      <c r="C90" s="54"/>
      <c r="D90" s="55"/>
      <c r="E90" s="61"/>
      <c r="F90" s="62"/>
      <c r="G90" s="61"/>
      <c r="H90" s="61"/>
      <c r="I90" s="54"/>
      <c r="J90" s="57"/>
      <c r="K90" s="48"/>
      <c r="L90" s="48"/>
      <c r="M90" s="48"/>
      <c r="N90" s="48"/>
      <c r="O90" s="48"/>
      <c r="P90" s="48"/>
      <c r="Q90" s="48"/>
      <c r="R90" s="63" t="s">
        <v>74</v>
      </c>
      <c r="S90" s="64"/>
      <c r="T90" s="65"/>
      <c r="U90" s="66">
        <f>SUM(U10:U85)</f>
        <v>937.95</v>
      </c>
    </row>
    <row r="91" spans="1:21" x14ac:dyDescent="0.25">
      <c r="A91" s="52"/>
      <c r="B91" s="67"/>
      <c r="C91" s="54"/>
      <c r="D91" s="55"/>
      <c r="E91" s="54"/>
      <c r="F91" s="56"/>
      <c r="G91" s="54"/>
      <c r="H91" s="54"/>
      <c r="I91" s="54"/>
      <c r="J91" s="57"/>
      <c r="K91" s="48"/>
      <c r="L91" s="48"/>
      <c r="M91" s="48"/>
      <c r="N91" s="48"/>
      <c r="O91" s="48"/>
      <c r="P91" s="48"/>
      <c r="Q91" s="48"/>
      <c r="R91" s="68" t="s">
        <v>75</v>
      </c>
      <c r="S91" s="69"/>
      <c r="T91" s="69"/>
      <c r="U91" s="70">
        <f>SUM(H10:H85)</f>
        <v>76</v>
      </c>
    </row>
    <row r="92" spans="1:21" ht="16.5" thickBot="1" x14ac:dyDescent="0.3">
      <c r="A92" s="71"/>
      <c r="B92" s="72"/>
      <c r="C92" s="73"/>
      <c r="D92" s="74"/>
      <c r="E92" s="73"/>
      <c r="F92" s="75"/>
      <c r="G92" s="73"/>
      <c r="H92" s="73"/>
      <c r="I92" s="73"/>
      <c r="J92" s="76"/>
      <c r="K92" s="77"/>
      <c r="L92" s="77"/>
      <c r="M92" s="77"/>
      <c r="N92" s="77"/>
      <c r="O92" s="77"/>
      <c r="P92" s="77"/>
      <c r="Q92" s="77"/>
      <c r="R92" s="78" t="s">
        <v>76</v>
      </c>
      <c r="S92" s="79"/>
      <c r="T92" s="79"/>
      <c r="U92" s="80">
        <f>SUM(I10:I85)</f>
        <v>310</v>
      </c>
    </row>
    <row r="93" spans="1:21" ht="16.5" thickTop="1" x14ac:dyDescent="0.25">
      <c r="A93" s="81"/>
      <c r="B93" s="82" t="s">
        <v>1229</v>
      </c>
      <c r="C93" s="83"/>
      <c r="D93" s="83"/>
      <c r="E93" s="83"/>
      <c r="F93" s="84"/>
      <c r="G93" s="83"/>
      <c r="H93" s="83"/>
      <c r="I93" s="83"/>
      <c r="J93" s="85"/>
      <c r="K93" s="83"/>
      <c r="L93" s="83"/>
      <c r="M93" s="83"/>
      <c r="N93" s="83"/>
      <c r="O93" s="83"/>
      <c r="P93" s="83"/>
      <c r="Q93" s="83"/>
      <c r="R93" s="84"/>
      <c r="S93" s="84"/>
      <c r="T93" s="84"/>
      <c r="U93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&amp;LREGPB02.XLS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92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1" width="20.28515625" style="10" customWidth="1"/>
    <col min="12" max="15" width="8.7109375" style="10" customWidth="1"/>
    <col min="16" max="16" width="26.7109375" style="10" customWidth="1"/>
    <col min="17" max="18" width="10" style="10" customWidth="1"/>
    <col min="19" max="19" width="11.28515625" style="10" customWidth="1"/>
    <col min="20" max="20" width="2.28515625" style="10" customWidth="1"/>
    <col min="21" max="16384" width="12.5703125" style="10"/>
  </cols>
  <sheetData>
    <row r="1" spans="1:19" x14ac:dyDescent="0.25">
      <c r="A1" s="10" t="s">
        <v>42</v>
      </c>
      <c r="R1" s="11" t="s">
        <v>15</v>
      </c>
    </row>
    <row r="3" spans="1:19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x14ac:dyDescent="0.25">
      <c r="R6" s="11" t="s">
        <v>11</v>
      </c>
    </row>
    <row r="8" spans="1:19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1"/>
      <c r="O8" s="19" t="s">
        <v>26</v>
      </c>
      <c r="P8" s="19" t="s">
        <v>27</v>
      </c>
      <c r="Q8" s="19" t="s">
        <v>9</v>
      </c>
      <c r="R8" s="19" t="s">
        <v>28</v>
      </c>
      <c r="S8" s="19" t="s">
        <v>29</v>
      </c>
    </row>
    <row r="9" spans="1:19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9" t="s">
        <v>38</v>
      </c>
      <c r="O9" s="25" t="s">
        <v>41</v>
      </c>
      <c r="P9" s="25"/>
      <c r="Q9" s="25" t="s">
        <v>3</v>
      </c>
      <c r="R9" s="25" t="s">
        <v>4</v>
      </c>
      <c r="S9" s="25" t="s">
        <v>3</v>
      </c>
    </row>
    <row r="10" spans="1:19" ht="16.5" thickTop="1" x14ac:dyDescent="0.25">
      <c r="A10" s="30">
        <v>1</v>
      </c>
      <c r="B10" s="31" t="s">
        <v>42</v>
      </c>
      <c r="C10" s="32"/>
      <c r="D10" s="32">
        <v>889</v>
      </c>
      <c r="E10" s="32"/>
      <c r="F10" s="33">
        <v>0.01</v>
      </c>
      <c r="G10" s="32" t="s">
        <v>99</v>
      </c>
      <c r="H10" s="40">
        <v>1</v>
      </c>
      <c r="I10" s="32">
        <v>4</v>
      </c>
      <c r="J10" s="35" t="s">
        <v>46</v>
      </c>
      <c r="K10" s="35">
        <v>22619</v>
      </c>
      <c r="L10" s="35"/>
      <c r="M10" s="35"/>
      <c r="N10" s="35"/>
      <c r="O10" s="35"/>
      <c r="P10" s="36"/>
      <c r="Q10" s="36">
        <f>IF(F10*I10&gt;0,F10*I10," ")</f>
        <v>0.04</v>
      </c>
      <c r="R10" s="39">
        <v>1.59</v>
      </c>
      <c r="S10" s="36">
        <v>2.25</v>
      </c>
    </row>
    <row r="11" spans="1:19" x14ac:dyDescent="0.25">
      <c r="A11" s="30">
        <f t="shared" ref="A11:A74" si="0">A10+1</f>
        <v>2</v>
      </c>
      <c r="B11" s="32"/>
      <c r="C11" s="32"/>
      <c r="D11" s="32">
        <f>D10+1</f>
        <v>890</v>
      </c>
      <c r="E11" s="32"/>
      <c r="F11" s="38">
        <v>0.02</v>
      </c>
      <c r="G11" s="32" t="s">
        <v>99</v>
      </c>
      <c r="H11" s="40">
        <v>1</v>
      </c>
      <c r="I11" s="32">
        <v>4</v>
      </c>
      <c r="J11" s="35" t="s">
        <v>46</v>
      </c>
      <c r="K11" s="35">
        <v>22624</v>
      </c>
      <c r="L11" s="35"/>
      <c r="M11" s="35"/>
      <c r="N11" s="35"/>
      <c r="O11" s="35"/>
      <c r="P11" s="32"/>
      <c r="Q11" s="36">
        <f t="shared" ref="Q11:Q74" si="1">IF(F11*I11&gt;0,F11*I11," ")</f>
        <v>0.08</v>
      </c>
      <c r="R11" s="39">
        <v>0.7</v>
      </c>
      <c r="S11" s="36">
        <v>2</v>
      </c>
    </row>
    <row r="12" spans="1:19" x14ac:dyDescent="0.25">
      <c r="A12" s="30">
        <f t="shared" si="0"/>
        <v>3</v>
      </c>
      <c r="B12" s="32"/>
      <c r="C12" s="32"/>
      <c r="D12" s="32">
        <f t="shared" ref="D12:D75" si="2">D11+1</f>
        <v>891</v>
      </c>
      <c r="E12" s="32"/>
      <c r="F12" s="38">
        <v>0.03</v>
      </c>
      <c r="G12" s="32" t="s">
        <v>99</v>
      </c>
      <c r="H12" s="40">
        <v>1</v>
      </c>
      <c r="I12" s="32">
        <v>4</v>
      </c>
      <c r="J12" s="35" t="s">
        <v>57</v>
      </c>
      <c r="K12" s="35">
        <v>22625</v>
      </c>
      <c r="L12" s="35"/>
      <c r="M12" s="35"/>
      <c r="N12" s="35"/>
      <c r="O12" s="35"/>
      <c r="P12" s="32"/>
      <c r="Q12" s="36">
        <f t="shared" si="1"/>
        <v>0.12</v>
      </c>
      <c r="R12" s="39">
        <v>1.56</v>
      </c>
      <c r="S12" s="36">
        <v>1.5</v>
      </c>
    </row>
    <row r="13" spans="1:19" x14ac:dyDescent="0.25">
      <c r="A13" s="30">
        <f t="shared" si="0"/>
        <v>4</v>
      </c>
      <c r="B13" s="32"/>
      <c r="C13" s="32"/>
      <c r="D13" s="32">
        <f t="shared" si="2"/>
        <v>892</v>
      </c>
      <c r="E13" s="32"/>
      <c r="F13" s="38">
        <v>0.05</v>
      </c>
      <c r="G13" s="32" t="s">
        <v>99</v>
      </c>
      <c r="H13" s="40">
        <v>1</v>
      </c>
      <c r="I13" s="32">
        <v>4</v>
      </c>
      <c r="J13" s="35" t="s">
        <v>51</v>
      </c>
      <c r="K13" s="35">
        <v>22629</v>
      </c>
      <c r="L13" s="35"/>
      <c r="M13" s="35"/>
      <c r="N13" s="35"/>
      <c r="O13" s="35"/>
      <c r="P13" s="32"/>
      <c r="Q13" s="36">
        <f t="shared" si="1"/>
        <v>0.2</v>
      </c>
      <c r="R13" s="39">
        <v>7.16</v>
      </c>
      <c r="S13" s="36">
        <v>12.5</v>
      </c>
    </row>
    <row r="14" spans="1:19" x14ac:dyDescent="0.25">
      <c r="A14" s="30">
        <f t="shared" si="0"/>
        <v>5</v>
      </c>
      <c r="B14" s="32"/>
      <c r="C14" s="32"/>
      <c r="D14" s="32">
        <f t="shared" si="2"/>
        <v>893</v>
      </c>
      <c r="E14" s="32"/>
      <c r="F14" s="38">
        <v>0.1</v>
      </c>
      <c r="G14" s="32" t="s">
        <v>99</v>
      </c>
      <c r="H14" s="40">
        <v>1</v>
      </c>
      <c r="I14" s="32">
        <v>4</v>
      </c>
      <c r="J14" s="35" t="s">
        <v>57</v>
      </c>
      <c r="K14" s="35">
        <v>22631</v>
      </c>
      <c r="L14" s="35"/>
      <c r="M14" s="35"/>
      <c r="N14" s="35"/>
      <c r="O14" s="35"/>
      <c r="P14" s="32"/>
      <c r="Q14" s="36">
        <f t="shared" si="1"/>
        <v>0.4</v>
      </c>
      <c r="R14" s="39">
        <v>42.9</v>
      </c>
      <c r="S14" s="36">
        <v>45</v>
      </c>
    </row>
    <row r="15" spans="1:19" x14ac:dyDescent="0.25">
      <c r="A15" s="30">
        <f t="shared" si="0"/>
        <v>6</v>
      </c>
      <c r="B15" s="32"/>
      <c r="C15" s="32"/>
      <c r="D15" s="32">
        <f t="shared" si="2"/>
        <v>894</v>
      </c>
      <c r="E15" s="32"/>
      <c r="F15" s="38">
        <v>0.03</v>
      </c>
      <c r="G15" s="32" t="s">
        <v>100</v>
      </c>
      <c r="H15" s="40">
        <v>1</v>
      </c>
      <c r="I15" s="32">
        <v>4</v>
      </c>
      <c r="J15" s="35" t="s">
        <v>51</v>
      </c>
      <c r="K15" s="35">
        <v>22580</v>
      </c>
      <c r="L15" s="35"/>
      <c r="M15" s="35"/>
      <c r="N15" s="35"/>
      <c r="O15" s="35"/>
      <c r="P15" s="32"/>
      <c r="Q15" s="36">
        <f t="shared" si="1"/>
        <v>0.12</v>
      </c>
      <c r="R15" s="39">
        <v>4.3099999999999996</v>
      </c>
      <c r="S15" s="36">
        <v>3.5</v>
      </c>
    </row>
    <row r="16" spans="1:19" x14ac:dyDescent="0.25">
      <c r="A16" s="30">
        <f t="shared" si="0"/>
        <v>7</v>
      </c>
      <c r="B16" s="32"/>
      <c r="C16" s="32"/>
      <c r="D16" s="32">
        <f t="shared" si="2"/>
        <v>895</v>
      </c>
      <c r="E16" s="32"/>
      <c r="F16" s="38">
        <v>0.03</v>
      </c>
      <c r="G16" s="32" t="s">
        <v>101</v>
      </c>
      <c r="H16" s="40">
        <v>1</v>
      </c>
      <c r="I16" s="32">
        <v>4</v>
      </c>
      <c r="J16" s="35" t="s">
        <v>46</v>
      </c>
      <c r="K16" s="35">
        <v>22561</v>
      </c>
      <c r="L16" s="35"/>
      <c r="M16" s="35"/>
      <c r="N16" s="35"/>
      <c r="O16" s="35"/>
      <c r="P16" s="32"/>
      <c r="Q16" s="36">
        <f t="shared" si="1"/>
        <v>0.12</v>
      </c>
      <c r="R16" s="39">
        <v>4.04</v>
      </c>
      <c r="S16" s="36">
        <v>2.75</v>
      </c>
    </row>
    <row r="17" spans="1:19" x14ac:dyDescent="0.25">
      <c r="A17" s="30">
        <f t="shared" si="0"/>
        <v>8</v>
      </c>
      <c r="B17" s="32"/>
      <c r="C17" s="32"/>
      <c r="D17" s="32">
        <f t="shared" si="2"/>
        <v>896</v>
      </c>
      <c r="E17" s="32"/>
      <c r="F17" s="38">
        <v>0.03</v>
      </c>
      <c r="G17" s="32" t="s">
        <v>102</v>
      </c>
      <c r="H17" s="40">
        <v>1</v>
      </c>
      <c r="I17" s="32">
        <v>4</v>
      </c>
      <c r="J17" s="35" t="s">
        <v>64</v>
      </c>
      <c r="K17" s="35">
        <v>22617</v>
      </c>
      <c r="L17" s="35"/>
      <c r="M17" s="35"/>
      <c r="N17" s="35"/>
      <c r="O17" s="35"/>
      <c r="P17" s="32"/>
      <c r="Q17" s="36">
        <f t="shared" si="1"/>
        <v>0.12</v>
      </c>
      <c r="R17" s="39">
        <v>2.2000000000000002</v>
      </c>
      <c r="S17" s="36">
        <v>2.25</v>
      </c>
    </row>
    <row r="18" spans="1:19" x14ac:dyDescent="0.25">
      <c r="A18" s="30">
        <f t="shared" si="0"/>
        <v>9</v>
      </c>
      <c r="B18" s="32"/>
      <c r="C18" s="32"/>
      <c r="D18" s="32">
        <f t="shared" si="2"/>
        <v>897</v>
      </c>
      <c r="E18" s="32"/>
      <c r="F18" s="38">
        <v>0.03</v>
      </c>
      <c r="G18" s="32" t="s">
        <v>103</v>
      </c>
      <c r="H18" s="40">
        <v>1</v>
      </c>
      <c r="I18" s="32">
        <v>4</v>
      </c>
      <c r="J18" s="35" t="s">
        <v>64</v>
      </c>
      <c r="K18" s="35">
        <v>22583</v>
      </c>
      <c r="L18" s="35"/>
      <c r="M18" s="35"/>
      <c r="N18" s="35"/>
      <c r="O18" s="35"/>
      <c r="P18" s="32"/>
      <c r="Q18" s="36">
        <f t="shared" si="1"/>
        <v>0.12</v>
      </c>
      <c r="R18" s="39">
        <v>1.97</v>
      </c>
      <c r="S18" s="36">
        <v>2.25</v>
      </c>
    </row>
    <row r="19" spans="1:19" x14ac:dyDescent="0.25">
      <c r="A19" s="30">
        <f t="shared" si="0"/>
        <v>10</v>
      </c>
      <c r="B19" s="32"/>
      <c r="C19" s="32"/>
      <c r="D19" s="32">
        <f t="shared" si="2"/>
        <v>898</v>
      </c>
      <c r="E19" s="32"/>
      <c r="F19" s="38">
        <v>0.03</v>
      </c>
      <c r="G19" s="32" t="s">
        <v>104</v>
      </c>
      <c r="H19" s="40">
        <v>1</v>
      </c>
      <c r="I19" s="32">
        <v>4</v>
      </c>
      <c r="J19" s="35" t="s">
        <v>46</v>
      </c>
      <c r="K19" s="35">
        <v>22636</v>
      </c>
      <c r="L19" s="35"/>
      <c r="M19" s="35"/>
      <c r="N19" s="35"/>
      <c r="O19" s="35"/>
      <c r="P19" s="32"/>
      <c r="Q19" s="36">
        <f t="shared" si="1"/>
        <v>0.12</v>
      </c>
      <c r="R19" s="39">
        <v>2.16</v>
      </c>
      <c r="S19" s="36">
        <v>2.25</v>
      </c>
    </row>
    <row r="20" spans="1:19" x14ac:dyDescent="0.25">
      <c r="A20" s="30">
        <f t="shared" si="0"/>
        <v>11</v>
      </c>
      <c r="B20" s="32"/>
      <c r="C20" s="32"/>
      <c r="D20" s="32">
        <f t="shared" si="2"/>
        <v>899</v>
      </c>
      <c r="E20" s="32"/>
      <c r="F20" s="38">
        <v>0.01</v>
      </c>
      <c r="G20" s="32" t="s">
        <v>105</v>
      </c>
      <c r="H20" s="40">
        <v>1</v>
      </c>
      <c r="I20" s="32">
        <v>4</v>
      </c>
      <c r="J20" s="35" t="s">
        <v>64</v>
      </c>
      <c r="K20" s="35">
        <v>22663</v>
      </c>
      <c r="L20" s="35"/>
      <c r="M20" s="35"/>
      <c r="N20" s="35"/>
      <c r="O20" s="35"/>
      <c r="P20" s="32"/>
      <c r="Q20" s="36">
        <f t="shared" si="1"/>
        <v>0.04</v>
      </c>
      <c r="R20" s="39">
        <v>0.6</v>
      </c>
      <c r="S20" s="36">
        <v>1</v>
      </c>
    </row>
    <row r="21" spans="1:19" x14ac:dyDescent="0.25">
      <c r="A21" s="30">
        <f t="shared" si="0"/>
        <v>12</v>
      </c>
      <c r="B21" s="32"/>
      <c r="C21" s="32"/>
      <c r="D21" s="32">
        <f t="shared" si="2"/>
        <v>900</v>
      </c>
      <c r="E21" s="32"/>
      <c r="F21" s="38">
        <v>0.02</v>
      </c>
      <c r="G21" s="32" t="s">
        <v>105</v>
      </c>
      <c r="H21" s="40">
        <v>1</v>
      </c>
      <c r="I21" s="32">
        <v>4</v>
      </c>
      <c r="J21" s="35" t="s">
        <v>57</v>
      </c>
      <c r="K21" s="35">
        <v>22666</v>
      </c>
      <c r="L21" s="35"/>
      <c r="M21" s="35"/>
      <c r="N21" s="35"/>
      <c r="O21" s="35"/>
      <c r="P21" s="32"/>
      <c r="Q21" s="36">
        <f t="shared" si="1"/>
        <v>0.08</v>
      </c>
      <c r="R21" s="39">
        <v>0.55000000000000004</v>
      </c>
      <c r="S21" s="36">
        <v>1</v>
      </c>
    </row>
    <row r="22" spans="1:19" x14ac:dyDescent="0.25">
      <c r="A22" s="30">
        <f t="shared" si="0"/>
        <v>13</v>
      </c>
      <c r="B22" s="32"/>
      <c r="C22" s="32"/>
      <c r="D22" s="32">
        <f t="shared" si="2"/>
        <v>901</v>
      </c>
      <c r="E22" s="32"/>
      <c r="F22" s="38">
        <v>0.03</v>
      </c>
      <c r="G22" s="32" t="s">
        <v>105</v>
      </c>
      <c r="H22" s="40">
        <v>1</v>
      </c>
      <c r="I22" s="32">
        <v>4</v>
      </c>
      <c r="J22" s="35" t="s">
        <v>46</v>
      </c>
      <c r="K22" s="35">
        <v>22671</v>
      </c>
      <c r="L22" s="35"/>
      <c r="M22" s="35"/>
      <c r="N22" s="35"/>
      <c r="O22" s="35"/>
      <c r="P22" s="32"/>
      <c r="Q22" s="36">
        <f t="shared" si="1"/>
        <v>0.12</v>
      </c>
      <c r="R22" s="39">
        <v>0.84</v>
      </c>
      <c r="S22" s="36">
        <v>1</v>
      </c>
    </row>
    <row r="23" spans="1:19" x14ac:dyDescent="0.25">
      <c r="A23" s="30">
        <f t="shared" si="0"/>
        <v>14</v>
      </c>
      <c r="B23" s="32"/>
      <c r="C23" s="32"/>
      <c r="D23" s="32">
        <f t="shared" si="2"/>
        <v>902</v>
      </c>
      <c r="E23" s="32"/>
      <c r="F23" s="38">
        <v>0.03</v>
      </c>
      <c r="G23" s="32" t="s">
        <v>106</v>
      </c>
      <c r="H23" s="40">
        <v>1</v>
      </c>
      <c r="I23" s="32">
        <v>4</v>
      </c>
      <c r="J23" s="35" t="s">
        <v>51</v>
      </c>
      <c r="K23" s="35">
        <v>22680</v>
      </c>
      <c r="L23" s="35"/>
      <c r="M23" s="35"/>
      <c r="N23" s="35"/>
      <c r="O23" s="35"/>
      <c r="P23" s="32"/>
      <c r="Q23" s="36">
        <f t="shared" si="1"/>
        <v>0.12</v>
      </c>
      <c r="R23" s="39">
        <v>4.05</v>
      </c>
      <c r="S23" s="36">
        <v>3</v>
      </c>
    </row>
    <row r="24" spans="1:19" x14ac:dyDescent="0.25">
      <c r="A24" s="30">
        <f t="shared" si="0"/>
        <v>15</v>
      </c>
      <c r="B24" s="32"/>
      <c r="C24" s="32"/>
      <c r="D24" s="32">
        <f t="shared" si="2"/>
        <v>903</v>
      </c>
      <c r="E24" s="32"/>
      <c r="F24" s="38">
        <v>0.03</v>
      </c>
      <c r="G24" s="32" t="s">
        <v>107</v>
      </c>
      <c r="H24" s="40">
        <v>1</v>
      </c>
      <c r="I24" s="32">
        <v>4</v>
      </c>
      <c r="J24" s="35" t="s">
        <v>57</v>
      </c>
      <c r="K24" s="35">
        <v>22707</v>
      </c>
      <c r="L24" s="35"/>
      <c r="M24" s="35"/>
      <c r="N24" s="35"/>
      <c r="O24" s="35"/>
      <c r="P24" s="32"/>
      <c r="Q24" s="36">
        <f t="shared" si="1"/>
        <v>0.12</v>
      </c>
      <c r="R24" s="39">
        <v>2.11</v>
      </c>
      <c r="S24" s="36">
        <v>3</v>
      </c>
    </row>
    <row r="25" spans="1:19" x14ac:dyDescent="0.25">
      <c r="A25" s="30">
        <f t="shared" si="0"/>
        <v>16</v>
      </c>
      <c r="B25" s="32"/>
      <c r="C25" s="32"/>
      <c r="D25" s="32">
        <f t="shared" si="2"/>
        <v>904</v>
      </c>
      <c r="E25" s="32"/>
      <c r="F25" s="38">
        <v>0.03</v>
      </c>
      <c r="G25" s="32" t="s">
        <v>108</v>
      </c>
      <c r="H25" s="40">
        <v>1</v>
      </c>
      <c r="I25" s="32">
        <v>4</v>
      </c>
      <c r="J25" s="35" t="s">
        <v>46</v>
      </c>
      <c r="K25" s="35">
        <v>22925</v>
      </c>
      <c r="L25" s="35"/>
      <c r="M25" s="35"/>
      <c r="N25" s="35"/>
      <c r="O25" s="35"/>
      <c r="P25" s="32"/>
      <c r="Q25" s="36">
        <f t="shared" si="1"/>
        <v>0.12</v>
      </c>
      <c r="R25" s="39">
        <v>1.41</v>
      </c>
      <c r="S25" s="36">
        <v>1.75</v>
      </c>
    </row>
    <row r="26" spans="1:19" x14ac:dyDescent="0.25">
      <c r="A26" s="30">
        <f t="shared" si="0"/>
        <v>17</v>
      </c>
      <c r="B26" s="32"/>
      <c r="C26" s="32"/>
      <c r="D26" s="32">
        <f t="shared" si="2"/>
        <v>905</v>
      </c>
      <c r="E26" s="32"/>
      <c r="F26" s="38">
        <v>0.03</v>
      </c>
      <c r="G26" s="32" t="s">
        <v>109</v>
      </c>
      <c r="H26" s="40">
        <v>1</v>
      </c>
      <c r="I26" s="32">
        <v>4</v>
      </c>
      <c r="J26" s="35" t="s">
        <v>46</v>
      </c>
      <c r="K26" s="35">
        <v>23042</v>
      </c>
      <c r="L26" s="35"/>
      <c r="M26" s="35"/>
      <c r="N26" s="35"/>
      <c r="O26" s="35"/>
      <c r="P26" s="32"/>
      <c r="Q26" s="36">
        <f t="shared" si="1"/>
        <v>0.12</v>
      </c>
      <c r="R26" s="39">
        <v>0.35</v>
      </c>
      <c r="S26" s="36">
        <v>2.25</v>
      </c>
    </row>
    <row r="27" spans="1:19" x14ac:dyDescent="0.25">
      <c r="A27" s="30">
        <f t="shared" si="0"/>
        <v>18</v>
      </c>
      <c r="B27" s="32"/>
      <c r="C27" s="32"/>
      <c r="D27" s="32">
        <f t="shared" si="2"/>
        <v>906</v>
      </c>
      <c r="E27" s="32"/>
      <c r="F27" s="38">
        <v>0.05</v>
      </c>
      <c r="G27" s="32" t="s">
        <v>110</v>
      </c>
      <c r="H27" s="40">
        <v>1</v>
      </c>
      <c r="I27" s="32">
        <v>4</v>
      </c>
      <c r="J27" s="35" t="s">
        <v>46</v>
      </c>
      <c r="K27" s="35">
        <v>22955</v>
      </c>
      <c r="L27" s="35"/>
      <c r="M27" s="35"/>
      <c r="N27" s="35"/>
      <c r="O27" s="35"/>
      <c r="P27" s="32"/>
      <c r="Q27" s="36">
        <f t="shared" si="1"/>
        <v>0.2</v>
      </c>
      <c r="R27" s="39">
        <v>8</v>
      </c>
      <c r="S27" s="36">
        <v>8.25</v>
      </c>
    </row>
    <row r="28" spans="1:19" x14ac:dyDescent="0.25">
      <c r="A28" s="30">
        <f t="shared" si="0"/>
        <v>19</v>
      </c>
      <c r="B28" s="32"/>
      <c r="C28" s="32"/>
      <c r="D28" s="32">
        <f t="shared" si="2"/>
        <v>907</v>
      </c>
      <c r="E28" s="32"/>
      <c r="F28" s="38">
        <v>0.02</v>
      </c>
      <c r="G28" s="32" t="s">
        <v>111</v>
      </c>
      <c r="H28" s="40">
        <v>1</v>
      </c>
      <c r="I28" s="32">
        <v>4</v>
      </c>
      <c r="J28" s="35" t="s">
        <v>57</v>
      </c>
      <c r="K28" s="35">
        <v>22987</v>
      </c>
      <c r="L28" s="35"/>
      <c r="M28" s="35"/>
      <c r="N28" s="35"/>
      <c r="O28" s="35"/>
      <c r="P28" s="32"/>
      <c r="Q28" s="36">
        <f t="shared" si="1"/>
        <v>0.08</v>
      </c>
      <c r="R28" s="39">
        <v>0.22</v>
      </c>
      <c r="S28" s="36">
        <v>1</v>
      </c>
    </row>
    <row r="29" spans="1:19" x14ac:dyDescent="0.25">
      <c r="A29" s="30">
        <f t="shared" si="0"/>
        <v>20</v>
      </c>
      <c r="B29" s="32"/>
      <c r="C29" s="32"/>
      <c r="D29" s="32">
        <f t="shared" si="2"/>
        <v>908</v>
      </c>
      <c r="E29" s="32"/>
      <c r="F29" s="38">
        <v>0.01</v>
      </c>
      <c r="G29" s="32" t="s">
        <v>112</v>
      </c>
      <c r="H29" s="40">
        <v>1</v>
      </c>
      <c r="I29" s="32">
        <v>4</v>
      </c>
      <c r="J29" s="35" t="s">
        <v>46</v>
      </c>
      <c r="K29" s="35">
        <v>23018</v>
      </c>
      <c r="L29" s="35"/>
      <c r="M29" s="35"/>
      <c r="N29" s="35"/>
      <c r="O29" s="35"/>
      <c r="P29" s="32"/>
      <c r="Q29" s="36">
        <f t="shared" si="1"/>
        <v>0.04</v>
      </c>
      <c r="R29" s="39">
        <v>0.62</v>
      </c>
      <c r="S29" s="36">
        <v>1</v>
      </c>
    </row>
    <row r="30" spans="1:19" x14ac:dyDescent="0.25">
      <c r="A30" s="30">
        <f t="shared" si="0"/>
        <v>21</v>
      </c>
      <c r="B30" s="32"/>
      <c r="C30" s="32"/>
      <c r="D30" s="32">
        <f t="shared" si="2"/>
        <v>909</v>
      </c>
      <c r="E30" s="32"/>
      <c r="F30" s="38">
        <v>0.05</v>
      </c>
      <c r="G30" s="32" t="s">
        <v>113</v>
      </c>
      <c r="H30" s="40">
        <v>1</v>
      </c>
      <c r="I30" s="32">
        <v>4</v>
      </c>
      <c r="J30" s="35" t="s">
        <v>64</v>
      </c>
      <c r="K30" s="87" t="s">
        <v>114</v>
      </c>
      <c r="L30" s="35"/>
      <c r="M30" s="35"/>
      <c r="N30" s="35"/>
      <c r="O30" s="35"/>
      <c r="P30" s="32"/>
      <c r="Q30" s="36">
        <f t="shared" si="1"/>
        <v>0.2</v>
      </c>
      <c r="R30" s="39">
        <v>4.78</v>
      </c>
      <c r="S30" s="36">
        <v>3.5</v>
      </c>
    </row>
    <row r="31" spans="1:19" x14ac:dyDescent="0.25">
      <c r="A31" s="30">
        <f t="shared" si="0"/>
        <v>22</v>
      </c>
      <c r="B31" s="32"/>
      <c r="C31" s="32"/>
      <c r="D31" s="32">
        <f t="shared" si="2"/>
        <v>910</v>
      </c>
      <c r="E31" s="32"/>
      <c r="F31" s="38">
        <v>0.05</v>
      </c>
      <c r="G31" s="32" t="s">
        <v>113</v>
      </c>
      <c r="H31" s="40">
        <v>1</v>
      </c>
      <c r="I31" s="32">
        <v>4</v>
      </c>
      <c r="J31" s="35" t="s">
        <v>64</v>
      </c>
      <c r="K31" s="87" t="s">
        <v>115</v>
      </c>
      <c r="L31" s="35"/>
      <c r="M31" s="35"/>
      <c r="N31" s="35"/>
      <c r="O31" s="35"/>
      <c r="P31" s="32"/>
      <c r="Q31" s="36">
        <f t="shared" si="1"/>
        <v>0.2</v>
      </c>
      <c r="R31" s="39">
        <v>2.99</v>
      </c>
      <c r="S31" s="36">
        <v>2.75</v>
      </c>
    </row>
    <row r="32" spans="1:19" x14ac:dyDescent="0.25">
      <c r="A32" s="30">
        <f t="shared" si="0"/>
        <v>23</v>
      </c>
      <c r="B32" s="32"/>
      <c r="C32" s="32"/>
      <c r="D32" s="32">
        <f t="shared" si="2"/>
        <v>911</v>
      </c>
      <c r="E32" s="32"/>
      <c r="F32" s="38">
        <v>0.05</v>
      </c>
      <c r="G32" s="32" t="s">
        <v>113</v>
      </c>
      <c r="H32" s="40">
        <v>1</v>
      </c>
      <c r="I32" s="32">
        <v>4</v>
      </c>
      <c r="J32" s="35" t="s">
        <v>64</v>
      </c>
      <c r="K32" s="87" t="s">
        <v>116</v>
      </c>
      <c r="L32" s="35"/>
      <c r="M32" s="35"/>
      <c r="N32" s="35"/>
      <c r="O32" s="35"/>
      <c r="P32" s="32"/>
      <c r="Q32" s="36">
        <f t="shared" si="1"/>
        <v>0.2</v>
      </c>
      <c r="R32" s="39">
        <v>1.79</v>
      </c>
      <c r="S32" s="36">
        <v>1.3</v>
      </c>
    </row>
    <row r="33" spans="1:19" x14ac:dyDescent="0.25">
      <c r="A33" s="30">
        <f t="shared" si="0"/>
        <v>24</v>
      </c>
      <c r="B33" s="32"/>
      <c r="C33" s="32"/>
      <c r="D33" s="32">
        <f t="shared" si="2"/>
        <v>912</v>
      </c>
      <c r="E33" s="32"/>
      <c r="F33" s="38">
        <v>0.05</v>
      </c>
      <c r="G33" s="32" t="s">
        <v>113</v>
      </c>
      <c r="H33" s="40">
        <v>1</v>
      </c>
      <c r="I33" s="32">
        <v>4</v>
      </c>
      <c r="J33" s="35" t="s">
        <v>64</v>
      </c>
      <c r="K33" s="87" t="s">
        <v>117</v>
      </c>
      <c r="L33" s="35"/>
      <c r="M33" s="35"/>
      <c r="N33" s="35"/>
      <c r="O33" s="35"/>
      <c r="P33" s="32"/>
      <c r="Q33" s="36">
        <f t="shared" si="1"/>
        <v>0.2</v>
      </c>
      <c r="R33" s="39">
        <v>1.43</v>
      </c>
      <c r="S33" s="36">
        <v>1.3</v>
      </c>
    </row>
    <row r="34" spans="1:19" x14ac:dyDescent="0.25">
      <c r="A34" s="30">
        <f t="shared" si="0"/>
        <v>25</v>
      </c>
      <c r="B34" s="32"/>
      <c r="C34" s="32"/>
      <c r="D34" s="32">
        <f t="shared" si="2"/>
        <v>913</v>
      </c>
      <c r="E34" s="32"/>
      <c r="F34" s="38">
        <v>0.05</v>
      </c>
      <c r="G34" s="32" t="s">
        <v>113</v>
      </c>
      <c r="H34" s="40">
        <v>1</v>
      </c>
      <c r="I34" s="32">
        <v>4</v>
      </c>
      <c r="J34" s="35" t="s">
        <v>64</v>
      </c>
      <c r="K34" s="87" t="s">
        <v>118</v>
      </c>
      <c r="L34" s="35"/>
      <c r="M34" s="35"/>
      <c r="N34" s="35"/>
      <c r="O34" s="35"/>
      <c r="P34" s="32"/>
      <c r="Q34" s="36">
        <f t="shared" si="1"/>
        <v>0.2</v>
      </c>
      <c r="R34" s="39">
        <v>1.19</v>
      </c>
      <c r="S34" s="36">
        <v>1.25</v>
      </c>
    </row>
    <row r="35" spans="1:19" x14ac:dyDescent="0.25">
      <c r="A35" s="30">
        <f t="shared" si="0"/>
        <v>26</v>
      </c>
      <c r="B35" s="32"/>
      <c r="C35" s="32"/>
      <c r="D35" s="32">
        <f t="shared" si="2"/>
        <v>914</v>
      </c>
      <c r="E35" s="32"/>
      <c r="F35" s="38">
        <v>0.05</v>
      </c>
      <c r="G35" s="32" t="s">
        <v>113</v>
      </c>
      <c r="H35" s="40">
        <v>1</v>
      </c>
      <c r="I35" s="32">
        <v>4</v>
      </c>
      <c r="J35" s="35" t="s">
        <v>64</v>
      </c>
      <c r="K35" s="87" t="s">
        <v>119</v>
      </c>
      <c r="L35" s="35"/>
      <c r="M35" s="35"/>
      <c r="N35" s="35"/>
      <c r="O35" s="35"/>
      <c r="P35" s="32"/>
      <c r="Q35" s="36">
        <f t="shared" si="1"/>
        <v>0.2</v>
      </c>
      <c r="R35" s="39">
        <v>1.19</v>
      </c>
      <c r="S35" s="36">
        <v>1.1000000000000001</v>
      </c>
    </row>
    <row r="36" spans="1:19" x14ac:dyDescent="0.25">
      <c r="A36" s="30">
        <f t="shared" si="0"/>
        <v>27</v>
      </c>
      <c r="B36" s="32"/>
      <c r="C36" s="32"/>
      <c r="D36" s="32">
        <f t="shared" si="2"/>
        <v>915</v>
      </c>
      <c r="E36" s="32"/>
      <c r="F36" s="38">
        <v>0.05</v>
      </c>
      <c r="G36" s="32" t="s">
        <v>113</v>
      </c>
      <c r="H36" s="40">
        <v>1</v>
      </c>
      <c r="I36" s="32">
        <v>4</v>
      </c>
      <c r="J36" s="35" t="s">
        <v>64</v>
      </c>
      <c r="K36" s="87" t="s">
        <v>120</v>
      </c>
      <c r="L36" s="35"/>
      <c r="M36" s="35"/>
      <c r="N36" s="35"/>
      <c r="O36" s="35"/>
      <c r="P36" s="32"/>
      <c r="Q36" s="36">
        <f t="shared" si="1"/>
        <v>0.2</v>
      </c>
      <c r="R36" s="39">
        <v>1.31</v>
      </c>
      <c r="S36" s="36">
        <v>1.25</v>
      </c>
    </row>
    <row r="37" spans="1:19" x14ac:dyDescent="0.25">
      <c r="A37" s="30">
        <f t="shared" si="0"/>
        <v>28</v>
      </c>
      <c r="B37" s="32"/>
      <c r="C37" s="32"/>
      <c r="D37" s="32">
        <f t="shared" si="2"/>
        <v>916</v>
      </c>
      <c r="E37" s="32"/>
      <c r="F37" s="38">
        <v>0.05</v>
      </c>
      <c r="G37" s="32" t="s">
        <v>113</v>
      </c>
      <c r="H37" s="40">
        <v>1</v>
      </c>
      <c r="I37" s="32">
        <v>4</v>
      </c>
      <c r="J37" s="35" t="s">
        <v>64</v>
      </c>
      <c r="K37" s="87" t="s">
        <v>121</v>
      </c>
      <c r="L37" s="35"/>
      <c r="M37" s="35"/>
      <c r="N37" s="35"/>
      <c r="O37" s="35"/>
      <c r="P37" s="32"/>
      <c r="Q37" s="36">
        <f t="shared" si="1"/>
        <v>0.2</v>
      </c>
      <c r="R37" s="39">
        <v>11.86</v>
      </c>
      <c r="S37" s="36">
        <v>9</v>
      </c>
    </row>
    <row r="38" spans="1:19" x14ac:dyDescent="0.25">
      <c r="A38" s="30">
        <f t="shared" si="0"/>
        <v>29</v>
      </c>
      <c r="B38" s="32"/>
      <c r="C38" s="32"/>
      <c r="D38" s="32">
        <f t="shared" si="2"/>
        <v>917</v>
      </c>
      <c r="E38" s="32"/>
      <c r="F38" s="38">
        <v>0.05</v>
      </c>
      <c r="G38" s="32" t="s">
        <v>113</v>
      </c>
      <c r="H38" s="40">
        <v>1</v>
      </c>
      <c r="I38" s="32">
        <v>4</v>
      </c>
      <c r="J38" s="35" t="s">
        <v>64</v>
      </c>
      <c r="K38" s="87" t="s">
        <v>122</v>
      </c>
      <c r="L38" s="35"/>
      <c r="M38" s="35"/>
      <c r="N38" s="35"/>
      <c r="O38" s="35"/>
      <c r="P38" s="32"/>
      <c r="Q38" s="36">
        <f t="shared" si="1"/>
        <v>0.2</v>
      </c>
      <c r="R38" s="39">
        <v>4.3099999999999996</v>
      </c>
      <c r="S38" s="36">
        <v>4.25</v>
      </c>
    </row>
    <row r="39" spans="1:19" x14ac:dyDescent="0.25">
      <c r="A39" s="30">
        <f t="shared" si="0"/>
        <v>30</v>
      </c>
      <c r="B39" s="32"/>
      <c r="C39" s="32"/>
      <c r="D39" s="32">
        <f t="shared" si="2"/>
        <v>918</v>
      </c>
      <c r="E39" s="32"/>
      <c r="F39" s="38">
        <v>0.05</v>
      </c>
      <c r="G39" s="32" t="s">
        <v>113</v>
      </c>
      <c r="H39" s="40">
        <v>1</v>
      </c>
      <c r="I39" s="32">
        <v>4</v>
      </c>
      <c r="J39" s="35" t="s">
        <v>64</v>
      </c>
      <c r="K39" s="87" t="s">
        <v>123</v>
      </c>
      <c r="L39" s="35"/>
      <c r="M39" s="35"/>
      <c r="N39" s="35"/>
      <c r="O39" s="35"/>
      <c r="P39" s="32"/>
      <c r="Q39" s="36">
        <f t="shared" si="1"/>
        <v>0.2</v>
      </c>
      <c r="R39" s="39">
        <v>4.3099999999999996</v>
      </c>
      <c r="S39" s="36">
        <v>4.25</v>
      </c>
    </row>
    <row r="40" spans="1:19" x14ac:dyDescent="0.25">
      <c r="A40" s="30">
        <f t="shared" si="0"/>
        <v>31</v>
      </c>
      <c r="B40" s="32"/>
      <c r="C40" s="32"/>
      <c r="D40" s="32">
        <f t="shared" si="2"/>
        <v>919</v>
      </c>
      <c r="E40" s="32"/>
      <c r="F40" s="38">
        <v>0.05</v>
      </c>
      <c r="G40" s="32" t="s">
        <v>113</v>
      </c>
      <c r="H40" s="40">
        <v>1</v>
      </c>
      <c r="I40" s="32">
        <v>4</v>
      </c>
      <c r="J40" s="35" t="s">
        <v>64</v>
      </c>
      <c r="K40" s="87" t="s">
        <v>124</v>
      </c>
      <c r="L40" s="35"/>
      <c r="M40" s="35"/>
      <c r="N40" s="35"/>
      <c r="O40" s="35"/>
      <c r="P40" s="32"/>
      <c r="Q40" s="36">
        <f t="shared" si="1"/>
        <v>0.2</v>
      </c>
      <c r="R40" s="39">
        <v>3.35</v>
      </c>
      <c r="S40" s="36">
        <v>3.5</v>
      </c>
    </row>
    <row r="41" spans="1:19" x14ac:dyDescent="0.25">
      <c r="A41" s="30">
        <f t="shared" si="0"/>
        <v>32</v>
      </c>
      <c r="B41" s="32"/>
      <c r="C41" s="32"/>
      <c r="D41" s="32">
        <f t="shared" si="2"/>
        <v>920</v>
      </c>
      <c r="E41" s="32"/>
      <c r="F41" s="38">
        <v>0.05</v>
      </c>
      <c r="G41" s="32" t="s">
        <v>113</v>
      </c>
      <c r="H41" s="40">
        <v>1</v>
      </c>
      <c r="I41" s="32">
        <v>4</v>
      </c>
      <c r="J41" s="35" t="s">
        <v>64</v>
      </c>
      <c r="K41" s="87" t="s">
        <v>125</v>
      </c>
      <c r="L41" s="35"/>
      <c r="M41" s="35"/>
      <c r="N41" s="35"/>
      <c r="O41" s="35"/>
      <c r="P41" s="32"/>
      <c r="Q41" s="36">
        <f t="shared" si="1"/>
        <v>0.2</v>
      </c>
      <c r="R41" s="39">
        <v>6.3</v>
      </c>
      <c r="S41" s="36">
        <v>5.25</v>
      </c>
    </row>
    <row r="42" spans="1:19" x14ac:dyDescent="0.25">
      <c r="A42" s="30">
        <f t="shared" si="0"/>
        <v>33</v>
      </c>
      <c r="B42" s="32"/>
      <c r="C42" s="32"/>
      <c r="D42" s="32">
        <f t="shared" si="2"/>
        <v>921</v>
      </c>
      <c r="E42" s="32"/>
      <c r="F42" s="38">
        <v>0.05</v>
      </c>
      <c r="G42" s="32" t="s">
        <v>113</v>
      </c>
      <c r="H42" s="40">
        <v>1</v>
      </c>
      <c r="I42" s="32">
        <v>4</v>
      </c>
      <c r="J42" s="35" t="s">
        <v>64</v>
      </c>
      <c r="K42" s="87" t="s">
        <v>126</v>
      </c>
      <c r="L42" s="35"/>
      <c r="M42" s="35"/>
      <c r="N42" s="35"/>
      <c r="O42" s="35"/>
      <c r="P42" s="32"/>
      <c r="Q42" s="36">
        <f t="shared" si="1"/>
        <v>0.2</v>
      </c>
      <c r="R42" s="39">
        <v>4.78</v>
      </c>
      <c r="S42" s="36">
        <v>4.5</v>
      </c>
    </row>
    <row r="43" spans="1:19" x14ac:dyDescent="0.25">
      <c r="A43" s="30">
        <f t="shared" si="0"/>
        <v>34</v>
      </c>
      <c r="B43" s="32"/>
      <c r="C43" s="32"/>
      <c r="D43" s="32">
        <f t="shared" si="2"/>
        <v>922</v>
      </c>
      <c r="E43" s="32"/>
      <c r="F43" s="38">
        <v>0.03</v>
      </c>
      <c r="G43" s="32" t="s">
        <v>127</v>
      </c>
      <c r="H43" s="40">
        <v>1</v>
      </c>
      <c r="I43" s="32">
        <v>4</v>
      </c>
      <c r="J43" s="35" t="s">
        <v>64</v>
      </c>
      <c r="K43" s="35">
        <v>23142</v>
      </c>
      <c r="L43" s="35"/>
      <c r="M43" s="35"/>
      <c r="N43" s="35"/>
      <c r="O43" s="35"/>
      <c r="P43" s="32"/>
      <c r="Q43" s="36">
        <f t="shared" si="1"/>
        <v>0.12</v>
      </c>
      <c r="R43" s="39">
        <v>1.34</v>
      </c>
      <c r="S43" s="36">
        <v>2</v>
      </c>
    </row>
    <row r="44" spans="1:19" x14ac:dyDescent="0.25">
      <c r="A44" s="30">
        <f t="shared" si="0"/>
        <v>35</v>
      </c>
      <c r="B44" s="32"/>
      <c r="C44" s="32"/>
      <c r="D44" s="32">
        <f t="shared" si="2"/>
        <v>923</v>
      </c>
      <c r="E44" s="32"/>
      <c r="F44" s="38">
        <v>0.03</v>
      </c>
      <c r="G44" s="32" t="s">
        <v>128</v>
      </c>
      <c r="H44" s="40">
        <v>1</v>
      </c>
      <c r="I44" s="32">
        <v>4</v>
      </c>
      <c r="J44" s="35" t="s">
        <v>46</v>
      </c>
      <c r="K44" s="35">
        <v>23146</v>
      </c>
      <c r="L44" s="35"/>
      <c r="M44" s="35"/>
      <c r="N44" s="35"/>
      <c r="O44" s="35"/>
      <c r="P44" s="32"/>
      <c r="Q44" s="36">
        <f t="shared" si="1"/>
        <v>0.12</v>
      </c>
      <c r="R44" s="39">
        <v>1.03</v>
      </c>
      <c r="S44" s="36">
        <v>1.25</v>
      </c>
    </row>
    <row r="45" spans="1:19" x14ac:dyDescent="0.25">
      <c r="A45" s="30">
        <f t="shared" si="0"/>
        <v>36</v>
      </c>
      <c r="B45" s="32"/>
      <c r="C45" s="32"/>
      <c r="D45" s="32">
        <f t="shared" si="2"/>
        <v>924</v>
      </c>
      <c r="E45" s="32"/>
      <c r="F45" s="38">
        <v>0.03</v>
      </c>
      <c r="G45" s="32" t="s">
        <v>129</v>
      </c>
      <c r="H45" s="40">
        <v>1</v>
      </c>
      <c r="I45" s="32">
        <v>4</v>
      </c>
      <c r="J45" s="35" t="s">
        <v>57</v>
      </c>
      <c r="K45" s="35">
        <v>23152</v>
      </c>
      <c r="L45" s="35"/>
      <c r="M45" s="35"/>
      <c r="N45" s="35"/>
      <c r="O45" s="35"/>
      <c r="P45" s="32"/>
      <c r="Q45" s="36">
        <f t="shared" si="1"/>
        <v>0.12</v>
      </c>
      <c r="R45" s="39">
        <v>0.85</v>
      </c>
      <c r="S45" s="36">
        <v>1</v>
      </c>
    </row>
    <row r="46" spans="1:19" x14ac:dyDescent="0.25">
      <c r="A46" s="30">
        <f t="shared" si="0"/>
        <v>37</v>
      </c>
      <c r="B46" s="32"/>
      <c r="C46" s="32"/>
      <c r="D46" s="32">
        <f t="shared" si="2"/>
        <v>925</v>
      </c>
      <c r="E46" s="32"/>
      <c r="F46" s="38">
        <v>0.03</v>
      </c>
      <c r="G46" s="32" t="s">
        <v>130</v>
      </c>
      <c r="H46" s="40">
        <v>1</v>
      </c>
      <c r="I46" s="32">
        <v>4</v>
      </c>
      <c r="J46" s="35" t="s">
        <v>46</v>
      </c>
      <c r="K46" s="35">
        <v>23162</v>
      </c>
      <c r="L46" s="35"/>
      <c r="M46" s="35"/>
      <c r="N46" s="35"/>
      <c r="O46" s="35"/>
      <c r="P46" s="32"/>
      <c r="Q46" s="36">
        <f t="shared" si="1"/>
        <v>0.12</v>
      </c>
      <c r="R46" s="39">
        <v>1.03</v>
      </c>
      <c r="S46" s="36">
        <v>1.25</v>
      </c>
    </row>
    <row r="47" spans="1:19" x14ac:dyDescent="0.25">
      <c r="A47" s="30">
        <f t="shared" si="0"/>
        <v>38</v>
      </c>
      <c r="B47" s="32"/>
      <c r="C47" s="32"/>
      <c r="D47" s="32">
        <f t="shared" si="2"/>
        <v>926</v>
      </c>
      <c r="E47" s="32"/>
      <c r="F47" s="38">
        <v>0.03</v>
      </c>
      <c r="G47" s="32" t="s">
        <v>131</v>
      </c>
      <c r="H47" s="40">
        <v>1</v>
      </c>
      <c r="I47" s="32">
        <v>4</v>
      </c>
      <c r="J47" s="35" t="s">
        <v>64</v>
      </c>
      <c r="K47" s="35">
        <v>23181</v>
      </c>
      <c r="L47" s="35"/>
      <c r="M47" s="35"/>
      <c r="N47" s="35"/>
      <c r="O47" s="35"/>
      <c r="P47" s="32"/>
      <c r="Q47" s="36">
        <f t="shared" si="1"/>
        <v>0.12</v>
      </c>
      <c r="R47" s="39">
        <v>0.8</v>
      </c>
      <c r="S47" s="36">
        <v>1</v>
      </c>
    </row>
    <row r="48" spans="1:19" x14ac:dyDescent="0.25">
      <c r="A48" s="30">
        <f t="shared" si="0"/>
        <v>39</v>
      </c>
      <c r="B48" s="32"/>
      <c r="C48" s="32"/>
      <c r="D48" s="32">
        <f t="shared" si="2"/>
        <v>927</v>
      </c>
      <c r="E48" s="32"/>
      <c r="F48" s="38">
        <v>0.03</v>
      </c>
      <c r="G48" s="32" t="s">
        <v>132</v>
      </c>
      <c r="H48" s="40">
        <v>1</v>
      </c>
      <c r="I48" s="32">
        <v>4</v>
      </c>
      <c r="J48" s="35" t="s">
        <v>51</v>
      </c>
      <c r="K48" s="35">
        <v>23239</v>
      </c>
      <c r="L48" s="35"/>
      <c r="M48" s="35"/>
      <c r="N48" s="35"/>
      <c r="O48" s="35"/>
      <c r="P48" s="32"/>
      <c r="Q48" s="36">
        <f t="shared" si="1"/>
        <v>0.12</v>
      </c>
      <c r="R48" s="39">
        <v>0.49</v>
      </c>
      <c r="S48" s="36">
        <v>1.1000000000000001</v>
      </c>
    </row>
    <row r="49" spans="1:19" x14ac:dyDescent="0.25">
      <c r="A49" s="30">
        <f t="shared" si="0"/>
        <v>40</v>
      </c>
      <c r="B49" s="32"/>
      <c r="C49" s="32"/>
      <c r="D49" s="32">
        <f t="shared" si="2"/>
        <v>928</v>
      </c>
      <c r="E49" s="32"/>
      <c r="F49" s="38">
        <v>0.05</v>
      </c>
      <c r="G49" s="32" t="s">
        <v>133</v>
      </c>
      <c r="H49" s="40">
        <v>1</v>
      </c>
      <c r="I49" s="32">
        <v>4</v>
      </c>
      <c r="J49" s="35" t="s">
        <v>46</v>
      </c>
      <c r="K49" s="35">
        <v>23266</v>
      </c>
      <c r="L49" s="35"/>
      <c r="M49" s="35"/>
      <c r="N49" s="35"/>
      <c r="O49" s="35"/>
      <c r="P49" s="32"/>
      <c r="Q49" s="36">
        <f t="shared" si="1"/>
        <v>0.2</v>
      </c>
      <c r="R49" s="39">
        <v>0.37</v>
      </c>
      <c r="S49" s="36">
        <v>1</v>
      </c>
    </row>
    <row r="50" spans="1:19" x14ac:dyDescent="0.25">
      <c r="A50" s="30">
        <f t="shared" si="0"/>
        <v>41</v>
      </c>
      <c r="B50" s="32"/>
      <c r="C50" s="32"/>
      <c r="D50" s="32">
        <f t="shared" si="2"/>
        <v>929</v>
      </c>
      <c r="E50" s="32"/>
      <c r="F50" s="38">
        <v>0.03</v>
      </c>
      <c r="G50" s="32" t="s">
        <v>134</v>
      </c>
      <c r="H50" s="40">
        <v>1</v>
      </c>
      <c r="I50" s="32">
        <v>4</v>
      </c>
      <c r="J50" s="35" t="s">
        <v>57</v>
      </c>
      <c r="K50" s="35">
        <v>23296</v>
      </c>
      <c r="L50" s="35"/>
      <c r="M50" s="35"/>
      <c r="N50" s="35"/>
      <c r="O50" s="35"/>
      <c r="P50" s="32"/>
      <c r="Q50" s="36">
        <f t="shared" si="1"/>
        <v>0.12</v>
      </c>
      <c r="R50" s="39">
        <v>0.3</v>
      </c>
      <c r="S50" s="36">
        <v>2</v>
      </c>
    </row>
    <row r="51" spans="1:19" x14ac:dyDescent="0.25">
      <c r="A51" s="30">
        <f t="shared" si="0"/>
        <v>42</v>
      </c>
      <c r="B51" s="32"/>
      <c r="C51" s="32"/>
      <c r="D51" s="32">
        <f t="shared" si="2"/>
        <v>930</v>
      </c>
      <c r="E51" s="32"/>
      <c r="F51" s="38">
        <v>0.01</v>
      </c>
      <c r="G51" s="32" t="s">
        <v>135</v>
      </c>
      <c r="H51" s="40">
        <v>1</v>
      </c>
      <c r="I51" s="32">
        <v>4</v>
      </c>
      <c r="J51" s="35" t="s">
        <v>46</v>
      </c>
      <c r="K51" s="35">
        <v>23311</v>
      </c>
      <c r="L51" s="35"/>
      <c r="M51" s="35"/>
      <c r="N51" s="35"/>
      <c r="O51" s="35"/>
      <c r="P51" s="32"/>
      <c r="Q51" s="36">
        <f t="shared" si="1"/>
        <v>0.04</v>
      </c>
      <c r="R51" s="39">
        <v>0.15</v>
      </c>
      <c r="S51" s="36">
        <v>1</v>
      </c>
    </row>
    <row r="52" spans="1:19" x14ac:dyDescent="0.25">
      <c r="A52" s="30">
        <f t="shared" si="0"/>
        <v>43</v>
      </c>
      <c r="B52" s="32"/>
      <c r="C52" s="32"/>
      <c r="D52" s="32">
        <f t="shared" si="2"/>
        <v>931</v>
      </c>
      <c r="E52" s="32"/>
      <c r="F52" s="38">
        <v>0.02</v>
      </c>
      <c r="G52" s="32" t="s">
        <v>135</v>
      </c>
      <c r="H52" s="40">
        <v>1</v>
      </c>
      <c r="I52" s="32">
        <v>4</v>
      </c>
      <c r="J52" s="35" t="s">
        <v>46</v>
      </c>
      <c r="K52" s="35">
        <v>23314</v>
      </c>
      <c r="L52" s="35"/>
      <c r="M52" s="35"/>
      <c r="N52" s="35"/>
      <c r="O52" s="35"/>
      <c r="P52" s="32"/>
      <c r="Q52" s="36">
        <f t="shared" si="1"/>
        <v>0.08</v>
      </c>
      <c r="R52" s="39">
        <v>0.2</v>
      </c>
      <c r="S52" s="36">
        <v>1</v>
      </c>
    </row>
    <row r="53" spans="1:19" x14ac:dyDescent="0.25">
      <c r="A53" s="30">
        <f t="shared" si="0"/>
        <v>44</v>
      </c>
      <c r="B53" s="32"/>
      <c r="C53" s="32"/>
      <c r="D53" s="32">
        <f t="shared" si="2"/>
        <v>932</v>
      </c>
      <c r="E53" s="32"/>
      <c r="F53" s="38">
        <v>0.03</v>
      </c>
      <c r="G53" s="32" t="s">
        <v>135</v>
      </c>
      <c r="H53" s="40">
        <v>1</v>
      </c>
      <c r="I53" s="32">
        <v>4</v>
      </c>
      <c r="J53" s="35" t="s">
        <v>51</v>
      </c>
      <c r="K53" s="35">
        <v>23294</v>
      </c>
      <c r="L53" s="35"/>
      <c r="M53" s="35"/>
      <c r="N53" s="35"/>
      <c r="O53" s="35"/>
      <c r="P53" s="32"/>
      <c r="Q53" s="36">
        <f t="shared" si="1"/>
        <v>0.12</v>
      </c>
      <c r="R53" s="39">
        <v>0.25</v>
      </c>
      <c r="S53" s="36">
        <v>1</v>
      </c>
    </row>
    <row r="54" spans="1:19" x14ac:dyDescent="0.25">
      <c r="A54" s="30">
        <f t="shared" si="0"/>
        <v>45</v>
      </c>
      <c r="B54" s="32"/>
      <c r="C54" s="32"/>
      <c r="D54" s="32">
        <f t="shared" si="2"/>
        <v>933</v>
      </c>
      <c r="E54" s="32"/>
      <c r="F54" s="38">
        <v>0.05</v>
      </c>
      <c r="G54" s="32" t="s">
        <v>135</v>
      </c>
      <c r="H54" s="40">
        <v>1</v>
      </c>
      <c r="I54" s="32">
        <v>4</v>
      </c>
      <c r="J54" s="35" t="s">
        <v>46</v>
      </c>
      <c r="K54" s="35">
        <v>23382</v>
      </c>
      <c r="L54" s="35"/>
      <c r="M54" s="35"/>
      <c r="N54" s="35"/>
      <c r="O54" s="35"/>
      <c r="P54" s="32"/>
      <c r="Q54" s="36">
        <f t="shared" si="1"/>
        <v>0.2</v>
      </c>
      <c r="R54" s="39">
        <v>0.3</v>
      </c>
      <c r="S54" s="36">
        <v>1</v>
      </c>
    </row>
    <row r="55" spans="1:19" x14ac:dyDescent="0.25">
      <c r="A55" s="30">
        <f t="shared" si="0"/>
        <v>46</v>
      </c>
      <c r="B55" s="32"/>
      <c r="C55" s="32"/>
      <c r="D55" s="32">
        <f t="shared" si="2"/>
        <v>934</v>
      </c>
      <c r="E55" s="32"/>
      <c r="F55" s="38">
        <v>0.03</v>
      </c>
      <c r="G55" s="32" t="s">
        <v>136</v>
      </c>
      <c r="H55" s="40">
        <v>1</v>
      </c>
      <c r="I55" s="32">
        <v>4</v>
      </c>
      <c r="J55" s="35" t="s">
        <v>64</v>
      </c>
      <c r="K55" s="35">
        <v>23326</v>
      </c>
      <c r="L55" s="35"/>
      <c r="M55" s="35"/>
      <c r="N55" s="35"/>
      <c r="O55" s="35"/>
      <c r="P55" s="32"/>
      <c r="Q55" s="36">
        <f t="shared" si="1"/>
        <v>0.12</v>
      </c>
      <c r="R55" s="39">
        <v>0.25</v>
      </c>
      <c r="S55" s="36">
        <v>1</v>
      </c>
    </row>
    <row r="56" spans="1:19" x14ac:dyDescent="0.25">
      <c r="A56" s="30">
        <f t="shared" si="0"/>
        <v>47</v>
      </c>
      <c r="B56" s="32"/>
      <c r="C56" s="32"/>
      <c r="D56" s="32">
        <f t="shared" si="2"/>
        <v>935</v>
      </c>
      <c r="E56" s="32"/>
      <c r="F56" s="38">
        <v>0.03</v>
      </c>
      <c r="G56" s="32" t="s">
        <v>63</v>
      </c>
      <c r="H56" s="40">
        <v>1</v>
      </c>
      <c r="I56" s="32">
        <v>4</v>
      </c>
      <c r="J56" s="35" t="s">
        <v>137</v>
      </c>
      <c r="K56" s="35">
        <v>23338</v>
      </c>
      <c r="L56" s="35"/>
      <c r="M56" s="35"/>
      <c r="N56" s="35"/>
      <c r="O56" s="35"/>
      <c r="P56" s="32"/>
      <c r="Q56" s="36">
        <f t="shared" si="1"/>
        <v>0.12</v>
      </c>
      <c r="R56" s="39">
        <v>0.25</v>
      </c>
      <c r="S56" s="36">
        <v>1</v>
      </c>
    </row>
    <row r="57" spans="1:19" x14ac:dyDescent="0.25">
      <c r="A57" s="30">
        <f t="shared" si="0"/>
        <v>48</v>
      </c>
      <c r="B57" s="32"/>
      <c r="C57" s="32"/>
      <c r="D57" s="32">
        <f t="shared" si="2"/>
        <v>936</v>
      </c>
      <c r="E57" s="32"/>
      <c r="F57" s="38">
        <v>0.03</v>
      </c>
      <c r="G57" s="32" t="s">
        <v>138</v>
      </c>
      <c r="H57" s="40">
        <v>1</v>
      </c>
      <c r="I57" s="32">
        <v>4</v>
      </c>
      <c r="J57" s="35" t="s">
        <v>57</v>
      </c>
      <c r="K57" s="35">
        <v>23337</v>
      </c>
      <c r="L57" s="35"/>
      <c r="M57" s="35"/>
      <c r="N57" s="35"/>
      <c r="O57" s="35"/>
      <c r="P57" s="32"/>
      <c r="Q57" s="36">
        <f t="shared" si="1"/>
        <v>0.12</v>
      </c>
      <c r="R57" s="39">
        <v>0.25</v>
      </c>
      <c r="S57" s="36">
        <v>1</v>
      </c>
    </row>
    <row r="58" spans="1:19" x14ac:dyDescent="0.25">
      <c r="A58" s="30">
        <f t="shared" si="0"/>
        <v>49</v>
      </c>
      <c r="B58" s="32"/>
      <c r="C58" s="32"/>
      <c r="D58" s="32">
        <f t="shared" si="2"/>
        <v>937</v>
      </c>
      <c r="E58" s="32"/>
      <c r="F58" s="38">
        <v>0.03</v>
      </c>
      <c r="G58" s="32" t="s">
        <v>139</v>
      </c>
      <c r="H58" s="40">
        <v>1</v>
      </c>
      <c r="I58" s="32">
        <v>4</v>
      </c>
      <c r="J58" s="35" t="s">
        <v>64</v>
      </c>
      <c r="K58" s="35">
        <v>23353</v>
      </c>
      <c r="L58" s="35"/>
      <c r="M58" s="35"/>
      <c r="N58" s="35"/>
      <c r="O58" s="35"/>
      <c r="P58" s="32"/>
      <c r="Q58" s="36">
        <f t="shared" si="1"/>
        <v>0.12</v>
      </c>
      <c r="R58" s="39">
        <v>0.27</v>
      </c>
      <c r="S58" s="36">
        <v>1</v>
      </c>
    </row>
    <row r="59" spans="1:19" x14ac:dyDescent="0.25">
      <c r="A59" s="30">
        <f t="shared" si="0"/>
        <v>50</v>
      </c>
      <c r="B59" s="32"/>
      <c r="C59" s="32"/>
      <c r="D59" s="32">
        <f t="shared" si="2"/>
        <v>938</v>
      </c>
      <c r="E59" s="32"/>
      <c r="F59" s="38">
        <v>0.03</v>
      </c>
      <c r="G59" s="32" t="s">
        <v>140</v>
      </c>
      <c r="H59" s="40">
        <v>1</v>
      </c>
      <c r="I59" s="32">
        <v>4</v>
      </c>
      <c r="J59" s="35" t="s">
        <v>51</v>
      </c>
      <c r="K59" s="35">
        <v>23368</v>
      </c>
      <c r="L59" s="35"/>
      <c r="M59" s="35"/>
      <c r="N59" s="35"/>
      <c r="O59" s="35"/>
      <c r="P59" s="32"/>
      <c r="Q59" s="36">
        <f t="shared" si="1"/>
        <v>0.12</v>
      </c>
      <c r="R59" s="39">
        <v>0.25</v>
      </c>
      <c r="S59" s="36">
        <v>1</v>
      </c>
    </row>
    <row r="60" spans="1:19" x14ac:dyDescent="0.25">
      <c r="A60" s="30">
        <f t="shared" si="0"/>
        <v>51</v>
      </c>
      <c r="B60" s="32"/>
      <c r="C60" s="32"/>
      <c r="D60" s="32">
        <f t="shared" si="2"/>
        <v>939</v>
      </c>
      <c r="E60" s="32"/>
      <c r="F60" s="38">
        <v>0.03</v>
      </c>
      <c r="G60" s="32" t="s">
        <v>141</v>
      </c>
      <c r="H60" s="40">
        <v>1</v>
      </c>
      <c r="I60" s="32">
        <v>4</v>
      </c>
      <c r="J60" s="35" t="s">
        <v>57</v>
      </c>
      <c r="K60" s="35">
        <v>23405</v>
      </c>
      <c r="L60" s="35"/>
      <c r="M60" s="35"/>
      <c r="N60" s="35"/>
      <c r="O60" s="35"/>
      <c r="P60" s="32"/>
      <c r="Q60" s="36">
        <f t="shared" si="1"/>
        <v>0.12</v>
      </c>
      <c r="R60" s="39">
        <v>0.25</v>
      </c>
      <c r="S60" s="36">
        <v>1</v>
      </c>
    </row>
    <row r="61" spans="1:19" x14ac:dyDescent="0.25">
      <c r="A61" s="30">
        <f t="shared" si="0"/>
        <v>52</v>
      </c>
      <c r="B61" s="31" t="s">
        <v>42</v>
      </c>
      <c r="C61" s="32"/>
      <c r="D61" s="32">
        <f t="shared" si="2"/>
        <v>940</v>
      </c>
      <c r="E61" s="32"/>
      <c r="F61" s="38">
        <v>0.03</v>
      </c>
      <c r="G61" s="41" t="s">
        <v>142</v>
      </c>
      <c r="H61" s="40">
        <v>1</v>
      </c>
      <c r="I61" s="32">
        <v>4</v>
      </c>
      <c r="J61" s="35" t="s">
        <v>46</v>
      </c>
      <c r="K61" s="35">
        <v>23435</v>
      </c>
      <c r="L61" s="35"/>
      <c r="M61" s="35"/>
      <c r="N61" s="35"/>
      <c r="O61" s="35"/>
      <c r="P61" s="32"/>
      <c r="Q61" s="36">
        <f t="shared" si="1"/>
        <v>0.12</v>
      </c>
      <c r="R61" s="39">
        <v>0.26</v>
      </c>
      <c r="S61" s="36">
        <v>1</v>
      </c>
    </row>
    <row r="62" spans="1:19" x14ac:dyDescent="0.25">
      <c r="A62" s="30">
        <f t="shared" si="0"/>
        <v>53</v>
      </c>
      <c r="B62" s="32"/>
      <c r="C62" s="32"/>
      <c r="D62" s="32">
        <f t="shared" si="2"/>
        <v>941</v>
      </c>
      <c r="E62" s="32"/>
      <c r="F62" s="38">
        <v>0.03</v>
      </c>
      <c r="G62" s="32" t="s">
        <v>143</v>
      </c>
      <c r="H62" s="40">
        <v>1</v>
      </c>
      <c r="I62" s="32">
        <v>4</v>
      </c>
      <c r="J62" s="35" t="s">
        <v>57</v>
      </c>
      <c r="K62" s="35">
        <v>23447</v>
      </c>
      <c r="L62" s="35"/>
      <c r="M62" s="35"/>
      <c r="N62" s="35"/>
      <c r="O62" s="35"/>
      <c r="P62" s="32"/>
      <c r="Q62" s="36">
        <f t="shared" si="1"/>
        <v>0.12</v>
      </c>
      <c r="R62" s="39">
        <v>0.25</v>
      </c>
      <c r="S62" s="36">
        <v>1</v>
      </c>
    </row>
    <row r="63" spans="1:19" x14ac:dyDescent="0.25">
      <c r="A63" s="30">
        <f t="shared" si="0"/>
        <v>54</v>
      </c>
      <c r="B63" s="32"/>
      <c r="C63" s="32"/>
      <c r="D63" s="32">
        <f t="shared" si="2"/>
        <v>942</v>
      </c>
      <c r="E63" s="32"/>
      <c r="F63" s="38">
        <v>0.03</v>
      </c>
      <c r="G63" s="41" t="s">
        <v>144</v>
      </c>
      <c r="H63" s="40">
        <v>1</v>
      </c>
      <c r="I63" s="32">
        <v>4</v>
      </c>
      <c r="J63" s="35" t="s">
        <v>57</v>
      </c>
      <c r="K63" s="35">
        <v>23472</v>
      </c>
      <c r="L63" s="35"/>
      <c r="M63" s="35"/>
      <c r="N63" s="35"/>
      <c r="O63" s="35"/>
      <c r="P63" s="32"/>
      <c r="Q63" s="36">
        <f t="shared" si="1"/>
        <v>0.12</v>
      </c>
      <c r="R63" s="39">
        <v>0.24</v>
      </c>
      <c r="S63" s="36">
        <v>1</v>
      </c>
    </row>
    <row r="64" spans="1:19" x14ac:dyDescent="0.25">
      <c r="A64" s="30">
        <f t="shared" si="0"/>
        <v>55</v>
      </c>
      <c r="B64" s="32"/>
      <c r="C64" s="32"/>
      <c r="D64" s="32">
        <f t="shared" si="2"/>
        <v>943</v>
      </c>
      <c r="E64" s="32"/>
      <c r="F64" s="38">
        <v>0.03</v>
      </c>
      <c r="G64" s="32" t="s">
        <v>145</v>
      </c>
      <c r="H64" s="40">
        <v>1</v>
      </c>
      <c r="I64" s="32">
        <v>4</v>
      </c>
      <c r="J64" s="35" t="s">
        <v>46</v>
      </c>
      <c r="K64" s="35">
        <v>23466</v>
      </c>
      <c r="L64" s="35"/>
      <c r="M64" s="35"/>
      <c r="N64" s="35"/>
      <c r="O64" s="35"/>
      <c r="P64" s="32"/>
      <c r="Q64" s="36">
        <f t="shared" si="1"/>
        <v>0.12</v>
      </c>
      <c r="R64" s="39">
        <v>0.25</v>
      </c>
      <c r="S64" s="36">
        <v>1</v>
      </c>
    </row>
    <row r="65" spans="1:19" x14ac:dyDescent="0.25">
      <c r="A65" s="30">
        <f t="shared" si="0"/>
        <v>56</v>
      </c>
      <c r="B65" s="32"/>
      <c r="C65" s="32"/>
      <c r="D65" s="32">
        <f t="shared" si="2"/>
        <v>944</v>
      </c>
      <c r="E65" s="32"/>
      <c r="F65" s="38">
        <v>0.03</v>
      </c>
      <c r="G65" s="32" t="s">
        <v>146</v>
      </c>
      <c r="H65" s="40">
        <v>1</v>
      </c>
      <c r="I65" s="32">
        <v>4</v>
      </c>
      <c r="J65" s="35" t="s">
        <v>64</v>
      </c>
      <c r="K65" s="35">
        <v>23514</v>
      </c>
      <c r="L65" s="35"/>
      <c r="M65" s="35"/>
      <c r="N65" s="35"/>
      <c r="O65" s="35"/>
      <c r="P65" s="32"/>
      <c r="Q65" s="36">
        <f t="shared" si="1"/>
        <v>0.12</v>
      </c>
      <c r="R65" s="39">
        <v>0.25</v>
      </c>
      <c r="S65" s="36">
        <v>1</v>
      </c>
    </row>
    <row r="66" spans="1:19" x14ac:dyDescent="0.25">
      <c r="A66" s="30">
        <f t="shared" si="0"/>
        <v>57</v>
      </c>
      <c r="B66" s="32"/>
      <c r="C66" s="32"/>
      <c r="D66" s="32">
        <f t="shared" si="2"/>
        <v>945</v>
      </c>
      <c r="E66" s="32"/>
      <c r="F66" s="38">
        <v>0.03</v>
      </c>
      <c r="G66" s="32" t="s">
        <v>147</v>
      </c>
      <c r="H66" s="40">
        <v>1</v>
      </c>
      <c r="I66" s="32">
        <v>4</v>
      </c>
      <c r="J66" s="35" t="s">
        <v>51</v>
      </c>
      <c r="K66" s="35">
        <v>23561</v>
      </c>
      <c r="L66" s="35"/>
      <c r="M66" s="35"/>
      <c r="N66" s="35"/>
      <c r="O66" s="35"/>
      <c r="P66" s="32"/>
      <c r="Q66" s="36">
        <f t="shared" si="1"/>
        <v>0.12</v>
      </c>
      <c r="R66" s="39">
        <v>0</v>
      </c>
      <c r="S66" s="36">
        <v>1</v>
      </c>
    </row>
    <row r="67" spans="1:19" x14ac:dyDescent="0.25">
      <c r="A67" s="30">
        <f t="shared" si="0"/>
        <v>58</v>
      </c>
      <c r="B67" s="32"/>
      <c r="C67" s="32"/>
      <c r="D67" s="32">
        <f t="shared" si="2"/>
        <v>946</v>
      </c>
      <c r="E67" s="32"/>
      <c r="F67" s="38">
        <v>0.03</v>
      </c>
      <c r="G67" s="32" t="s">
        <v>148</v>
      </c>
      <c r="H67" s="40">
        <v>1</v>
      </c>
      <c r="I67" s="32">
        <v>4</v>
      </c>
      <c r="J67" s="35" t="s">
        <v>46</v>
      </c>
      <c r="K67" s="35">
        <v>23625</v>
      </c>
      <c r="L67" s="35"/>
      <c r="M67" s="35"/>
      <c r="N67" s="35"/>
      <c r="O67" s="35"/>
      <c r="P67" s="32"/>
      <c r="Q67" s="36">
        <f t="shared" si="1"/>
        <v>0.12</v>
      </c>
      <c r="R67" s="39">
        <v>0.24</v>
      </c>
      <c r="S67" s="36">
        <v>1</v>
      </c>
    </row>
    <row r="68" spans="1:19" x14ac:dyDescent="0.25">
      <c r="A68" s="30">
        <f t="shared" si="0"/>
        <v>59</v>
      </c>
      <c r="B68" s="32"/>
      <c r="C68" s="32"/>
      <c r="D68" s="32">
        <f t="shared" si="2"/>
        <v>947</v>
      </c>
      <c r="E68" s="32"/>
      <c r="F68" s="38">
        <v>0.03</v>
      </c>
      <c r="G68" s="32" t="s">
        <v>149</v>
      </c>
      <c r="H68" s="40">
        <v>1</v>
      </c>
      <c r="I68" s="32">
        <v>4</v>
      </c>
      <c r="J68" s="35" t="s">
        <v>46</v>
      </c>
      <c r="K68" s="35">
        <v>23567</v>
      </c>
      <c r="L68" s="35"/>
      <c r="M68" s="35"/>
      <c r="N68" s="35"/>
      <c r="O68" s="35"/>
      <c r="P68" s="32"/>
      <c r="Q68" s="36">
        <f t="shared" si="1"/>
        <v>0.12</v>
      </c>
      <c r="R68" s="39">
        <v>0.24</v>
      </c>
      <c r="S68" s="36">
        <v>1</v>
      </c>
    </row>
    <row r="69" spans="1:19" x14ac:dyDescent="0.25">
      <c r="A69" s="30">
        <f t="shared" si="0"/>
        <v>60</v>
      </c>
      <c r="B69" s="32"/>
      <c r="C69" s="32"/>
      <c r="D69" s="32">
        <v>949</v>
      </c>
      <c r="E69" s="32"/>
      <c r="F69" s="38">
        <v>0.03</v>
      </c>
      <c r="G69" s="32" t="s">
        <v>150</v>
      </c>
      <c r="H69" s="40">
        <v>1</v>
      </c>
      <c r="I69" s="32">
        <v>4</v>
      </c>
      <c r="J69" s="35" t="s">
        <v>57</v>
      </c>
      <c r="K69" s="35">
        <v>23658</v>
      </c>
      <c r="L69" s="35"/>
      <c r="M69" s="35"/>
      <c r="N69" s="35"/>
      <c r="O69" s="35"/>
      <c r="P69" s="32"/>
      <c r="Q69" s="36">
        <f t="shared" si="1"/>
        <v>0.12</v>
      </c>
      <c r="R69" s="39">
        <v>0.24</v>
      </c>
      <c r="S69" s="36">
        <v>1</v>
      </c>
    </row>
    <row r="70" spans="1:19" x14ac:dyDescent="0.25">
      <c r="A70" s="30">
        <f t="shared" si="0"/>
        <v>61</v>
      </c>
      <c r="B70" s="32"/>
      <c r="C70" s="32"/>
      <c r="D70" s="32">
        <f t="shared" si="2"/>
        <v>950</v>
      </c>
      <c r="E70" s="32"/>
      <c r="F70" s="38">
        <v>0.03</v>
      </c>
      <c r="G70" s="32" t="s">
        <v>151</v>
      </c>
      <c r="H70" s="40">
        <v>1</v>
      </c>
      <c r="I70" s="32">
        <v>4</v>
      </c>
      <c r="J70" s="35" t="s">
        <v>64</v>
      </c>
      <c r="K70" s="35">
        <v>23689</v>
      </c>
      <c r="L70" s="35"/>
      <c r="M70" s="35"/>
      <c r="N70" s="35"/>
      <c r="O70" s="35"/>
      <c r="P70" s="32"/>
      <c r="Q70" s="36">
        <f t="shared" si="1"/>
        <v>0.12</v>
      </c>
      <c r="R70" s="39">
        <v>0.24</v>
      </c>
      <c r="S70" s="36">
        <v>1</v>
      </c>
    </row>
    <row r="71" spans="1:19" x14ac:dyDescent="0.25">
      <c r="A71" s="30">
        <f t="shared" si="0"/>
        <v>62</v>
      </c>
      <c r="B71" s="32"/>
      <c r="C71" s="32"/>
      <c r="D71" s="32">
        <f t="shared" si="2"/>
        <v>951</v>
      </c>
      <c r="E71" s="32"/>
      <c r="F71" s="38">
        <v>0.03</v>
      </c>
      <c r="G71" s="41" t="s">
        <v>152</v>
      </c>
      <c r="H71" s="40">
        <v>1</v>
      </c>
      <c r="I71" s="32">
        <v>4</v>
      </c>
      <c r="J71" s="35" t="s">
        <v>51</v>
      </c>
      <c r="K71" s="35">
        <v>23714</v>
      </c>
      <c r="L71" s="35"/>
      <c r="M71" s="35"/>
      <c r="N71" s="35"/>
      <c r="O71" s="35"/>
      <c r="P71" s="32"/>
      <c r="Q71" s="36">
        <f t="shared" si="1"/>
        <v>0.12</v>
      </c>
      <c r="R71" s="39">
        <v>0.26</v>
      </c>
      <c r="S71" s="36">
        <v>1</v>
      </c>
    </row>
    <row r="72" spans="1:19" x14ac:dyDescent="0.25">
      <c r="A72" s="30">
        <f t="shared" si="0"/>
        <v>63</v>
      </c>
      <c r="B72" s="32"/>
      <c r="C72" s="32"/>
      <c r="D72" s="32">
        <f t="shared" si="2"/>
        <v>952</v>
      </c>
      <c r="E72" s="32"/>
      <c r="F72" s="38">
        <v>0.03</v>
      </c>
      <c r="G72" s="32" t="s">
        <v>153</v>
      </c>
      <c r="H72" s="40">
        <v>1</v>
      </c>
      <c r="I72" s="32">
        <v>4</v>
      </c>
      <c r="J72" s="35" t="s">
        <v>51</v>
      </c>
      <c r="K72" s="35">
        <v>23738</v>
      </c>
      <c r="L72" s="35"/>
      <c r="M72" s="35"/>
      <c r="N72" s="35"/>
      <c r="O72" s="35"/>
      <c r="P72" s="32"/>
      <c r="Q72" s="36">
        <f t="shared" si="1"/>
        <v>0.12</v>
      </c>
      <c r="R72" s="39">
        <v>0.26</v>
      </c>
      <c r="S72" s="36">
        <v>1</v>
      </c>
    </row>
    <row r="73" spans="1:19" x14ac:dyDescent="0.25">
      <c r="A73" s="30">
        <f t="shared" si="0"/>
        <v>64</v>
      </c>
      <c r="B73" s="32"/>
      <c r="C73" s="32"/>
      <c r="D73" s="32">
        <f t="shared" si="2"/>
        <v>953</v>
      </c>
      <c r="E73" s="32"/>
      <c r="F73" s="38">
        <v>0.03</v>
      </c>
      <c r="G73" s="32" t="s">
        <v>154</v>
      </c>
      <c r="H73" s="40">
        <v>1</v>
      </c>
      <c r="I73" s="32">
        <v>4</v>
      </c>
      <c r="J73" s="35" t="s">
        <v>64</v>
      </c>
      <c r="K73" s="35">
        <v>23654</v>
      </c>
      <c r="L73" s="35"/>
      <c r="M73" s="35"/>
      <c r="N73" s="35"/>
      <c r="O73" s="35"/>
      <c r="P73" s="32"/>
      <c r="Q73" s="36">
        <f t="shared" si="1"/>
        <v>0.12</v>
      </c>
      <c r="R73" s="39">
        <v>0.26</v>
      </c>
      <c r="S73" s="36">
        <v>1</v>
      </c>
    </row>
    <row r="74" spans="1:19" x14ac:dyDescent="0.25">
      <c r="A74" s="30">
        <f t="shared" si="0"/>
        <v>65</v>
      </c>
      <c r="B74" s="32"/>
      <c r="C74" s="32"/>
      <c r="D74" s="32">
        <f t="shared" si="2"/>
        <v>954</v>
      </c>
      <c r="E74" s="32"/>
      <c r="F74" s="38">
        <v>0.03</v>
      </c>
      <c r="G74" s="32" t="s">
        <v>155</v>
      </c>
      <c r="H74" s="40">
        <v>1</v>
      </c>
      <c r="I74" s="32">
        <v>4</v>
      </c>
      <c r="J74" s="35" t="s">
        <v>57</v>
      </c>
      <c r="K74" s="35">
        <v>23777</v>
      </c>
      <c r="L74" s="35"/>
      <c r="M74" s="35"/>
      <c r="N74" s="35"/>
      <c r="O74" s="35"/>
      <c r="P74" s="32"/>
      <c r="Q74" s="36">
        <f t="shared" si="1"/>
        <v>0.12</v>
      </c>
      <c r="R74" s="39">
        <v>0.24</v>
      </c>
      <c r="S74" s="36">
        <v>1</v>
      </c>
    </row>
    <row r="75" spans="1:19" x14ac:dyDescent="0.25">
      <c r="A75" s="30">
        <f t="shared" ref="A75:A84" si="3">A74+1</f>
        <v>66</v>
      </c>
      <c r="B75" s="32"/>
      <c r="C75" s="32"/>
      <c r="D75" s="32">
        <f t="shared" si="2"/>
        <v>955</v>
      </c>
      <c r="E75" s="32"/>
      <c r="F75" s="38">
        <v>0.03</v>
      </c>
      <c r="G75" s="32" t="s">
        <v>156</v>
      </c>
      <c r="H75" s="40">
        <v>1</v>
      </c>
      <c r="I75" s="32">
        <v>4</v>
      </c>
      <c r="J75" s="35" t="s">
        <v>46</v>
      </c>
      <c r="K75" s="35">
        <v>23804</v>
      </c>
      <c r="L75" s="35"/>
      <c r="M75" s="35"/>
      <c r="N75" s="35"/>
      <c r="O75" s="35"/>
      <c r="P75" s="32"/>
      <c r="Q75" s="36">
        <f t="shared" ref="Q75:Q83" si="4">IF(F75*I75&gt;0,F75*I75," ")</f>
        <v>0.12</v>
      </c>
      <c r="R75" s="39">
        <v>0.24</v>
      </c>
      <c r="S75" s="36">
        <v>1</v>
      </c>
    </row>
    <row r="76" spans="1:19" x14ac:dyDescent="0.25">
      <c r="A76" s="30">
        <f t="shared" si="3"/>
        <v>67</v>
      </c>
      <c r="B76" s="32"/>
      <c r="C76" s="32"/>
      <c r="D76" s="32">
        <f t="shared" ref="D76:D84" si="5">D75+1</f>
        <v>956</v>
      </c>
      <c r="E76" s="32"/>
      <c r="F76" s="38">
        <v>0.03</v>
      </c>
      <c r="G76" s="32" t="s">
        <v>157</v>
      </c>
      <c r="H76" s="40">
        <v>1</v>
      </c>
      <c r="I76" s="32">
        <v>4</v>
      </c>
      <c r="J76" s="35" t="s">
        <v>51</v>
      </c>
      <c r="K76" s="35">
        <v>23819</v>
      </c>
      <c r="L76" s="35"/>
      <c r="M76" s="35"/>
      <c r="N76" s="35"/>
      <c r="O76" s="35"/>
      <c r="P76" s="32"/>
      <c r="Q76" s="36">
        <f t="shared" si="4"/>
        <v>0.12</v>
      </c>
      <c r="R76" s="39">
        <v>0.24</v>
      </c>
      <c r="S76" s="36">
        <v>1</v>
      </c>
    </row>
    <row r="77" spans="1:19" x14ac:dyDescent="0.25">
      <c r="A77" s="30">
        <f t="shared" si="3"/>
        <v>68</v>
      </c>
      <c r="B77" s="32"/>
      <c r="C77" s="32"/>
      <c r="D77" s="32">
        <f t="shared" si="5"/>
        <v>957</v>
      </c>
      <c r="E77" s="32"/>
      <c r="F77" s="38">
        <v>0.03</v>
      </c>
      <c r="G77" s="32" t="s">
        <v>158</v>
      </c>
      <c r="H77" s="40">
        <v>1</v>
      </c>
      <c r="I77" s="32">
        <v>4</v>
      </c>
      <c r="J77" s="35" t="s">
        <v>46</v>
      </c>
      <c r="K77" s="35">
        <v>23813</v>
      </c>
      <c r="L77" s="35"/>
      <c r="M77" s="35"/>
      <c r="N77" s="35"/>
      <c r="O77" s="35"/>
      <c r="P77" s="32"/>
      <c r="Q77" s="36">
        <f t="shared" si="4"/>
        <v>0.12</v>
      </c>
      <c r="R77" s="39">
        <v>0.26</v>
      </c>
      <c r="S77" s="36">
        <v>1</v>
      </c>
    </row>
    <row r="78" spans="1:19" x14ac:dyDescent="0.25">
      <c r="A78" s="30">
        <f t="shared" si="3"/>
        <v>69</v>
      </c>
      <c r="B78" s="32"/>
      <c r="C78" s="32"/>
      <c r="D78" s="32">
        <f t="shared" si="5"/>
        <v>958</v>
      </c>
      <c r="E78" s="32"/>
      <c r="F78" s="38">
        <v>0.05</v>
      </c>
      <c r="G78" s="41" t="s">
        <v>159</v>
      </c>
      <c r="H78" s="40">
        <v>1</v>
      </c>
      <c r="I78" s="32">
        <v>4</v>
      </c>
      <c r="J78" s="35" t="s">
        <v>57</v>
      </c>
      <c r="K78" s="35">
        <v>23829</v>
      </c>
      <c r="L78" s="35"/>
      <c r="M78" s="35"/>
      <c r="N78" s="35"/>
      <c r="O78" s="35"/>
      <c r="P78" s="32"/>
      <c r="Q78" s="36">
        <f t="shared" si="4"/>
        <v>0.2</v>
      </c>
      <c r="R78" s="39">
        <v>0.3</v>
      </c>
      <c r="S78" s="36">
        <v>1</v>
      </c>
    </row>
    <row r="79" spans="1:19" x14ac:dyDescent="0.25">
      <c r="A79" s="30">
        <f t="shared" si="3"/>
        <v>70</v>
      </c>
      <c r="B79" s="32"/>
      <c r="C79" s="32"/>
      <c r="D79" s="32">
        <f t="shared" si="5"/>
        <v>959</v>
      </c>
      <c r="E79" s="32"/>
      <c r="F79" s="38">
        <v>0.03</v>
      </c>
      <c r="G79" s="32" t="s">
        <v>160</v>
      </c>
      <c r="H79" s="40">
        <v>1</v>
      </c>
      <c r="I79" s="32">
        <v>4</v>
      </c>
      <c r="J79" s="35" t="s">
        <v>64</v>
      </c>
      <c r="K79" s="35">
        <v>23843</v>
      </c>
      <c r="L79" s="35"/>
      <c r="M79" s="35"/>
      <c r="N79" s="35"/>
      <c r="O79" s="35"/>
      <c r="P79" s="32"/>
      <c r="Q79" s="36">
        <f t="shared" si="4"/>
        <v>0.12</v>
      </c>
      <c r="R79" s="39">
        <v>0.23</v>
      </c>
      <c r="S79" s="36">
        <v>1</v>
      </c>
    </row>
    <row r="80" spans="1:19" x14ac:dyDescent="0.25">
      <c r="A80" s="30">
        <f t="shared" si="3"/>
        <v>71</v>
      </c>
      <c r="B80" s="32"/>
      <c r="C80" s="32"/>
      <c r="D80" s="32">
        <f t="shared" si="5"/>
        <v>960</v>
      </c>
      <c r="E80" s="32"/>
      <c r="F80" s="38">
        <v>0.03</v>
      </c>
      <c r="G80" s="32" t="s">
        <v>161</v>
      </c>
      <c r="H80" s="40">
        <v>1</v>
      </c>
      <c r="I80" s="32">
        <v>4</v>
      </c>
      <c r="J80" s="35" t="s">
        <v>46</v>
      </c>
      <c r="K80" s="35">
        <v>23857</v>
      </c>
      <c r="L80" s="35"/>
      <c r="M80" s="35"/>
      <c r="N80" s="35"/>
      <c r="O80" s="35"/>
      <c r="P80" s="32"/>
      <c r="Q80" s="36">
        <f t="shared" si="4"/>
        <v>0.12</v>
      </c>
      <c r="R80" s="39">
        <v>0.42</v>
      </c>
      <c r="S80" s="36">
        <v>1</v>
      </c>
    </row>
    <row r="81" spans="1:19" x14ac:dyDescent="0.25">
      <c r="A81" s="30">
        <f t="shared" si="3"/>
        <v>72</v>
      </c>
      <c r="B81" s="32"/>
      <c r="C81" s="32"/>
      <c r="D81" s="32">
        <f t="shared" si="5"/>
        <v>961</v>
      </c>
      <c r="E81" s="32"/>
      <c r="F81" s="38">
        <v>0.03</v>
      </c>
      <c r="G81" s="32" t="s">
        <v>162</v>
      </c>
      <c r="H81" s="40">
        <v>1</v>
      </c>
      <c r="I81" s="32">
        <v>4</v>
      </c>
      <c r="J81" s="35" t="s">
        <v>51</v>
      </c>
      <c r="K81" s="35">
        <v>23853</v>
      </c>
      <c r="L81" s="35"/>
      <c r="M81" s="35"/>
      <c r="N81" s="35"/>
      <c r="O81" s="35"/>
      <c r="P81" s="32"/>
      <c r="Q81" s="36">
        <f t="shared" si="4"/>
        <v>0.12</v>
      </c>
      <c r="R81" s="39">
        <v>0.26</v>
      </c>
      <c r="S81" s="36">
        <v>1</v>
      </c>
    </row>
    <row r="82" spans="1:19" x14ac:dyDescent="0.25">
      <c r="A82" s="30">
        <f t="shared" si="3"/>
        <v>73</v>
      </c>
      <c r="B82" s="32"/>
      <c r="C82" s="32"/>
      <c r="D82" s="32">
        <f t="shared" si="5"/>
        <v>962</v>
      </c>
      <c r="E82" s="32"/>
      <c r="F82" s="38">
        <v>0.03</v>
      </c>
      <c r="G82" s="32" t="s">
        <v>163</v>
      </c>
      <c r="H82" s="40">
        <v>1</v>
      </c>
      <c r="I82" s="32">
        <v>4</v>
      </c>
      <c r="J82" s="35" t="s">
        <v>46</v>
      </c>
      <c r="K82" s="35">
        <v>23836</v>
      </c>
      <c r="L82" s="35"/>
      <c r="M82" s="35"/>
      <c r="N82" s="35"/>
      <c r="O82" s="35"/>
      <c r="P82" s="32"/>
      <c r="Q82" s="36">
        <f t="shared" si="4"/>
        <v>0.12</v>
      </c>
      <c r="R82" s="39">
        <v>0.26</v>
      </c>
      <c r="S82" s="36">
        <v>1</v>
      </c>
    </row>
    <row r="83" spans="1:19" x14ac:dyDescent="0.25">
      <c r="A83" s="30">
        <f t="shared" si="3"/>
        <v>74</v>
      </c>
      <c r="B83" s="32"/>
      <c r="C83" s="32"/>
      <c r="D83" s="32">
        <f t="shared" si="5"/>
        <v>963</v>
      </c>
      <c r="E83" s="32"/>
      <c r="F83" s="38">
        <v>0.03</v>
      </c>
      <c r="G83" s="32" t="s">
        <v>164</v>
      </c>
      <c r="H83" s="40">
        <v>1</v>
      </c>
      <c r="I83" s="32">
        <v>4</v>
      </c>
      <c r="J83" s="35" t="s">
        <v>51</v>
      </c>
      <c r="K83" s="35">
        <v>23865</v>
      </c>
      <c r="L83" s="35"/>
      <c r="M83" s="35"/>
      <c r="N83" s="35"/>
      <c r="O83" s="35"/>
      <c r="P83" s="32"/>
      <c r="Q83" s="36">
        <f t="shared" si="4"/>
        <v>0.12</v>
      </c>
      <c r="R83" s="39">
        <v>0.26</v>
      </c>
      <c r="S83" s="36">
        <v>1</v>
      </c>
    </row>
    <row r="84" spans="1:19" ht="16.5" thickBot="1" x14ac:dyDescent="0.3">
      <c r="A84" s="30">
        <f t="shared" si="3"/>
        <v>75</v>
      </c>
      <c r="B84" s="32"/>
      <c r="C84" s="32"/>
      <c r="D84" s="32">
        <f t="shared" si="5"/>
        <v>964</v>
      </c>
      <c r="E84" s="32"/>
      <c r="F84" s="38">
        <v>0.03</v>
      </c>
      <c r="G84" s="32" t="s">
        <v>60</v>
      </c>
      <c r="H84" s="40">
        <v>1</v>
      </c>
      <c r="I84" s="32">
        <v>4</v>
      </c>
      <c r="J84" s="35" t="s">
        <v>46</v>
      </c>
      <c r="K84" s="35">
        <v>23872</v>
      </c>
      <c r="L84" s="35"/>
      <c r="M84" s="35"/>
      <c r="N84" s="35"/>
      <c r="O84" s="35"/>
      <c r="P84" s="32"/>
      <c r="Q84" s="36">
        <f>IF(F84*I84&gt;0,F84*I84," ")</f>
        <v>0.12</v>
      </c>
      <c r="R84" s="39">
        <v>0.48</v>
      </c>
      <c r="S84" s="36">
        <v>1</v>
      </c>
    </row>
    <row r="85" spans="1:19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9"/>
      <c r="Q85" s="49"/>
      <c r="R85" s="50"/>
      <c r="S85" s="51"/>
    </row>
    <row r="86" spans="1:19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58" t="s">
        <v>12</v>
      </c>
      <c r="Q86" s="59"/>
      <c r="R86" s="59"/>
      <c r="S86" s="60"/>
    </row>
    <row r="87" spans="1:19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63" t="s">
        <v>72</v>
      </c>
      <c r="Q87" s="64"/>
      <c r="R87" s="65"/>
      <c r="S87" s="66">
        <f>SUM(Q10:Q84)</f>
        <v>10.239999999999991</v>
      </c>
    </row>
    <row r="88" spans="1:19" x14ac:dyDescent="0.25">
      <c r="A88" s="52"/>
      <c r="B88" s="53"/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63" t="s">
        <v>73</v>
      </c>
      <c r="Q88" s="64"/>
      <c r="R88" s="65"/>
      <c r="S88" s="66">
        <f>SUM(R10:R84)</f>
        <v>151.74</v>
      </c>
    </row>
    <row r="89" spans="1:19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63" t="s">
        <v>74</v>
      </c>
      <c r="Q89" s="64"/>
      <c r="R89" s="65"/>
      <c r="S89" s="66">
        <f>SUM(S10:S84)</f>
        <v>187.29999999999998</v>
      </c>
    </row>
    <row r="90" spans="1:19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68" t="s">
        <v>75</v>
      </c>
      <c r="Q90" s="69"/>
      <c r="R90" s="69"/>
      <c r="S90" s="70">
        <f>SUM(H10:H84)</f>
        <v>75</v>
      </c>
    </row>
    <row r="91" spans="1:19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77"/>
      <c r="L91" s="77"/>
      <c r="M91" s="77"/>
      <c r="N91" s="77"/>
      <c r="O91" s="77"/>
      <c r="P91" s="78" t="s">
        <v>76</v>
      </c>
      <c r="Q91" s="79"/>
      <c r="R91" s="79"/>
      <c r="S91" s="80">
        <f>SUM(I10:I84)</f>
        <v>300</v>
      </c>
    </row>
    <row r="92" spans="1:19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4"/>
      <c r="Q92" s="84"/>
      <c r="R92" s="84"/>
      <c r="S92" s="86"/>
    </row>
  </sheetData>
  <printOptions gridLinesSet="0"/>
  <pageMargins left="0.75" right="0.25" top="0.75" bottom="0.55000000000000004" header="0.5" footer="0.5"/>
  <pageSetup scale="44" orientation="portrait" horizontalDpi="300" verticalDpi="300" r:id="rId1"/>
  <headerFooter alignWithMargins="0">
    <oddHeader>&amp;L&amp;D</oddHeader>
    <oddFooter>&amp;LREGPB03.XLS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965</v>
      </c>
      <c r="E10" s="32"/>
      <c r="F10" s="33">
        <v>0.03</v>
      </c>
      <c r="G10" s="32" t="s">
        <v>165</v>
      </c>
      <c r="H10" s="40">
        <v>1</v>
      </c>
      <c r="I10" s="32">
        <v>4</v>
      </c>
      <c r="J10" s="35" t="s">
        <v>46</v>
      </c>
      <c r="K10" s="35">
        <v>23890</v>
      </c>
      <c r="L10" s="35"/>
      <c r="M10" s="35"/>
      <c r="N10" s="35"/>
      <c r="O10" s="35"/>
      <c r="P10" s="35"/>
      <c r="Q10" s="35"/>
      <c r="R10" s="36"/>
      <c r="S10" s="36">
        <f>IF(F10*I10&gt;0,F10*I10," ")</f>
        <v>0.12</v>
      </c>
      <c r="T10" s="39">
        <v>1.1200000000000001</v>
      </c>
      <c r="U10" s="36">
        <v>1</v>
      </c>
    </row>
    <row r="11" spans="1:21" x14ac:dyDescent="0.25">
      <c r="A11" s="30">
        <f t="shared" ref="A11:A74" si="0">A10+1</f>
        <v>2</v>
      </c>
      <c r="B11" s="32"/>
      <c r="C11" s="32"/>
      <c r="D11" s="32">
        <f>D10+1</f>
        <v>966</v>
      </c>
      <c r="E11" s="32"/>
      <c r="F11" s="33">
        <v>0.03</v>
      </c>
      <c r="G11" s="32" t="s">
        <v>166</v>
      </c>
      <c r="H11" s="40">
        <v>1</v>
      </c>
      <c r="I11" s="32">
        <v>4</v>
      </c>
      <c r="J11" s="35" t="s">
        <v>57</v>
      </c>
      <c r="K11" s="32">
        <v>23885</v>
      </c>
      <c r="L11" s="32"/>
      <c r="M11" s="32"/>
      <c r="N11" s="32"/>
      <c r="O11" s="32"/>
      <c r="P11" s="32"/>
      <c r="Q11" s="32"/>
      <c r="R11" s="32"/>
      <c r="S11" s="36">
        <f t="shared" ref="S11:S74" si="1">IF(F11*I11&gt;0,F11*I11," ")</f>
        <v>0.12</v>
      </c>
      <c r="T11" s="39">
        <v>1.75</v>
      </c>
      <c r="U11" s="36">
        <v>1</v>
      </c>
    </row>
    <row r="12" spans="1:21" x14ac:dyDescent="0.25">
      <c r="A12" s="30">
        <f t="shared" si="0"/>
        <v>3</v>
      </c>
      <c r="B12" s="32"/>
      <c r="C12" s="32"/>
      <c r="D12" s="32">
        <f t="shared" ref="D12:D75" si="2">D11+1</f>
        <v>967</v>
      </c>
      <c r="E12" s="32"/>
      <c r="F12" s="33">
        <v>0.03</v>
      </c>
      <c r="G12" s="32" t="s">
        <v>167</v>
      </c>
      <c r="H12" s="40">
        <v>1</v>
      </c>
      <c r="I12" s="32">
        <v>4</v>
      </c>
      <c r="J12" s="35" t="s">
        <v>46</v>
      </c>
      <c r="K12" s="32">
        <v>23896</v>
      </c>
      <c r="L12" s="32"/>
      <c r="M12" s="32"/>
      <c r="N12" s="32"/>
      <c r="O12" s="32"/>
      <c r="P12" s="32"/>
      <c r="Q12" s="32"/>
      <c r="R12" s="32"/>
      <c r="S12" s="36">
        <f t="shared" si="1"/>
        <v>0.12</v>
      </c>
      <c r="T12" s="39">
        <v>0.35</v>
      </c>
      <c r="U12" s="36">
        <v>1</v>
      </c>
    </row>
    <row r="13" spans="1:21" x14ac:dyDescent="0.25">
      <c r="A13" s="30">
        <f t="shared" si="0"/>
        <v>4</v>
      </c>
      <c r="B13" s="32"/>
      <c r="C13" s="32"/>
      <c r="D13" s="32">
        <f t="shared" si="2"/>
        <v>968</v>
      </c>
      <c r="E13" s="32"/>
      <c r="F13" s="33">
        <v>0.03</v>
      </c>
      <c r="G13" s="41" t="s">
        <v>168</v>
      </c>
      <c r="H13" s="40">
        <v>1</v>
      </c>
      <c r="I13" s="32">
        <v>4</v>
      </c>
      <c r="J13" s="35" t="s">
        <v>64</v>
      </c>
      <c r="K13" s="32">
        <v>23900</v>
      </c>
      <c r="L13" s="32"/>
      <c r="M13" s="32"/>
      <c r="N13" s="32"/>
      <c r="O13" s="32"/>
      <c r="P13" s="32"/>
      <c r="Q13" s="32"/>
      <c r="R13" s="32"/>
      <c r="S13" s="36">
        <f t="shared" si="1"/>
        <v>0.12</v>
      </c>
      <c r="T13" s="39">
        <v>0.37</v>
      </c>
      <c r="U13" s="36">
        <v>1</v>
      </c>
    </row>
    <row r="14" spans="1:21" x14ac:dyDescent="0.25">
      <c r="A14" s="30">
        <f t="shared" si="0"/>
        <v>5</v>
      </c>
      <c r="B14" s="32"/>
      <c r="C14" s="32"/>
      <c r="D14" s="32">
        <f t="shared" si="2"/>
        <v>969</v>
      </c>
      <c r="E14" s="32"/>
      <c r="F14" s="33">
        <v>0.03</v>
      </c>
      <c r="G14" s="32" t="s">
        <v>169</v>
      </c>
      <c r="H14" s="40">
        <v>1</v>
      </c>
      <c r="I14" s="32">
        <v>4</v>
      </c>
      <c r="J14" s="35" t="s">
        <v>57</v>
      </c>
      <c r="K14" s="32">
        <v>23834</v>
      </c>
      <c r="L14" s="32"/>
      <c r="M14" s="32"/>
      <c r="N14" s="32"/>
      <c r="O14" s="32"/>
      <c r="P14" s="32"/>
      <c r="Q14" s="32"/>
      <c r="R14" s="32"/>
      <c r="S14" s="36">
        <f t="shared" si="1"/>
        <v>0.12</v>
      </c>
      <c r="T14" s="39">
        <v>0.35</v>
      </c>
      <c r="U14" s="36">
        <v>1</v>
      </c>
    </row>
    <row r="15" spans="1:21" x14ac:dyDescent="0.25">
      <c r="A15" s="30">
        <f t="shared" si="0"/>
        <v>6</v>
      </c>
      <c r="B15" s="32"/>
      <c r="C15" s="32"/>
      <c r="D15" s="32">
        <f t="shared" si="2"/>
        <v>970</v>
      </c>
      <c r="E15" s="32"/>
      <c r="F15" s="33">
        <v>0.03</v>
      </c>
      <c r="G15" s="32" t="s">
        <v>170</v>
      </c>
      <c r="H15" s="40">
        <v>1</v>
      </c>
      <c r="I15" s="32">
        <v>4</v>
      </c>
      <c r="J15" s="35" t="s">
        <v>51</v>
      </c>
      <c r="K15" s="32">
        <v>23912</v>
      </c>
      <c r="L15" s="32"/>
      <c r="M15" s="32"/>
      <c r="N15" s="32"/>
      <c r="O15" s="32"/>
      <c r="P15" s="32"/>
      <c r="Q15" s="32"/>
      <c r="R15" s="32"/>
      <c r="S15" s="36">
        <f t="shared" si="1"/>
        <v>0.12</v>
      </c>
      <c r="T15" s="39">
        <v>0.35</v>
      </c>
      <c r="U15" s="36">
        <v>1</v>
      </c>
    </row>
    <row r="16" spans="1:21" x14ac:dyDescent="0.25">
      <c r="A16" s="30">
        <f t="shared" si="0"/>
        <v>7</v>
      </c>
      <c r="B16" s="32"/>
      <c r="C16" s="32"/>
      <c r="D16" s="32">
        <f t="shared" si="2"/>
        <v>971</v>
      </c>
      <c r="E16" s="32"/>
      <c r="F16" s="33">
        <v>0.03</v>
      </c>
      <c r="G16" s="32" t="s">
        <v>171</v>
      </c>
      <c r="H16" s="40">
        <v>1</v>
      </c>
      <c r="I16" s="32">
        <v>4</v>
      </c>
      <c r="J16" s="35" t="s">
        <v>57</v>
      </c>
      <c r="K16" s="32">
        <v>23918</v>
      </c>
      <c r="L16" s="32"/>
      <c r="M16" s="32"/>
      <c r="N16" s="32"/>
      <c r="O16" s="32"/>
      <c r="P16" s="32"/>
      <c r="Q16" s="32"/>
      <c r="R16" s="32"/>
      <c r="S16" s="36">
        <f t="shared" si="1"/>
        <v>0.12</v>
      </c>
      <c r="T16" s="39">
        <v>0.39</v>
      </c>
      <c r="U16" s="36">
        <v>1</v>
      </c>
    </row>
    <row r="17" spans="1:21" x14ac:dyDescent="0.25">
      <c r="A17" s="30">
        <f t="shared" si="0"/>
        <v>8</v>
      </c>
      <c r="B17" s="32"/>
      <c r="C17" s="32"/>
      <c r="D17" s="32">
        <f t="shared" si="2"/>
        <v>972</v>
      </c>
      <c r="E17" s="32"/>
      <c r="F17" s="33">
        <v>0.03</v>
      </c>
      <c r="G17" s="32" t="s">
        <v>172</v>
      </c>
      <c r="H17" s="40">
        <v>1</v>
      </c>
      <c r="I17" s="32">
        <v>4</v>
      </c>
      <c r="J17" s="35" t="s">
        <v>51</v>
      </c>
      <c r="K17" s="32">
        <v>23920</v>
      </c>
      <c r="L17" s="32"/>
      <c r="M17" s="32"/>
      <c r="N17" s="32"/>
      <c r="O17" s="32"/>
      <c r="P17" s="32"/>
      <c r="Q17" s="32"/>
      <c r="R17" s="32"/>
      <c r="S17" s="36">
        <f t="shared" si="1"/>
        <v>0.12</v>
      </c>
      <c r="T17" s="39">
        <v>0.39</v>
      </c>
      <c r="U17" s="36">
        <v>1</v>
      </c>
    </row>
    <row r="18" spans="1:21" x14ac:dyDescent="0.25">
      <c r="A18" s="30">
        <f t="shared" si="0"/>
        <v>9</v>
      </c>
      <c r="B18" s="32"/>
      <c r="C18" s="32"/>
      <c r="D18" s="32">
        <f t="shared" si="2"/>
        <v>973</v>
      </c>
      <c r="E18" s="32"/>
      <c r="F18" s="33">
        <v>0.03</v>
      </c>
      <c r="G18" s="32" t="s">
        <v>173</v>
      </c>
      <c r="H18" s="40">
        <v>1</v>
      </c>
      <c r="I18" s="32">
        <v>4</v>
      </c>
      <c r="J18" s="35" t="s">
        <v>46</v>
      </c>
      <c r="K18" s="32">
        <v>23947</v>
      </c>
      <c r="L18" s="32"/>
      <c r="M18" s="32"/>
      <c r="N18" s="32"/>
      <c r="O18" s="32"/>
      <c r="P18" s="32"/>
      <c r="Q18" s="32"/>
      <c r="R18" s="32"/>
      <c r="S18" s="36">
        <f t="shared" si="1"/>
        <v>0.12</v>
      </c>
      <c r="T18" s="39">
        <v>0.44</v>
      </c>
      <c r="U18" s="36">
        <v>1</v>
      </c>
    </row>
    <row r="19" spans="1:21" x14ac:dyDescent="0.25">
      <c r="A19" s="30">
        <f t="shared" si="0"/>
        <v>10</v>
      </c>
      <c r="B19" s="32"/>
      <c r="C19" s="32"/>
      <c r="D19" s="32">
        <f t="shared" si="2"/>
        <v>974</v>
      </c>
      <c r="E19" s="32"/>
      <c r="F19" s="33">
        <v>0.03</v>
      </c>
      <c r="G19" s="32" t="s">
        <v>174</v>
      </c>
      <c r="H19" s="40">
        <v>1</v>
      </c>
      <c r="I19" s="32">
        <v>4</v>
      </c>
      <c r="J19" s="35" t="s">
        <v>57</v>
      </c>
      <c r="K19" s="32">
        <v>23953</v>
      </c>
      <c r="L19" s="32"/>
      <c r="M19" s="32"/>
      <c r="N19" s="32"/>
      <c r="O19" s="32"/>
      <c r="P19" s="32"/>
      <c r="Q19" s="32"/>
      <c r="R19" s="32"/>
      <c r="S19" s="36">
        <f t="shared" si="1"/>
        <v>0.12</v>
      </c>
      <c r="T19" s="39">
        <v>0.34</v>
      </c>
      <c r="U19" s="36">
        <v>1</v>
      </c>
    </row>
    <row r="20" spans="1:21" x14ac:dyDescent="0.25">
      <c r="A20" s="30">
        <f t="shared" si="0"/>
        <v>11</v>
      </c>
      <c r="B20" s="32"/>
      <c r="C20" s="32"/>
      <c r="D20" s="32">
        <f t="shared" si="2"/>
        <v>975</v>
      </c>
      <c r="E20" s="32"/>
      <c r="F20" s="33">
        <v>0.03</v>
      </c>
      <c r="G20" s="32" t="s">
        <v>175</v>
      </c>
      <c r="H20" s="40">
        <v>1</v>
      </c>
      <c r="I20" s="32">
        <v>4</v>
      </c>
      <c r="J20" s="35" t="s">
        <v>46</v>
      </c>
      <c r="K20" s="32">
        <v>23943</v>
      </c>
      <c r="L20" s="32"/>
      <c r="M20" s="32"/>
      <c r="N20" s="32"/>
      <c r="O20" s="32"/>
      <c r="P20" s="32"/>
      <c r="Q20" s="32"/>
      <c r="R20" s="32"/>
      <c r="S20" s="36">
        <f t="shared" si="1"/>
        <v>0.12</v>
      </c>
      <c r="T20" s="39">
        <v>0.44</v>
      </c>
      <c r="U20" s="36">
        <v>1</v>
      </c>
    </row>
    <row r="21" spans="1:21" x14ac:dyDescent="0.25">
      <c r="A21" s="30">
        <f t="shared" si="0"/>
        <v>12</v>
      </c>
      <c r="B21" s="32"/>
      <c r="C21" s="32"/>
      <c r="D21" s="32">
        <f t="shared" si="2"/>
        <v>976</v>
      </c>
      <c r="E21" s="32"/>
      <c r="F21" s="33">
        <v>0.03</v>
      </c>
      <c r="G21" s="32" t="s">
        <v>176</v>
      </c>
      <c r="H21" s="40">
        <v>1</v>
      </c>
      <c r="I21" s="32">
        <v>4</v>
      </c>
      <c r="J21" s="35" t="s">
        <v>51</v>
      </c>
      <c r="K21" s="32">
        <v>23936</v>
      </c>
      <c r="L21" s="32"/>
      <c r="M21" s="32"/>
      <c r="N21" s="32"/>
      <c r="O21" s="32"/>
      <c r="P21" s="32"/>
      <c r="Q21" s="32"/>
      <c r="R21" s="32"/>
      <c r="S21" s="36">
        <f t="shared" si="1"/>
        <v>0.12</v>
      </c>
      <c r="T21" s="39">
        <v>2.2400000000000002</v>
      </c>
      <c r="U21" s="36">
        <v>1</v>
      </c>
    </row>
    <row r="22" spans="1:21" x14ac:dyDescent="0.25">
      <c r="A22" s="30">
        <f t="shared" si="0"/>
        <v>13</v>
      </c>
      <c r="B22" s="32"/>
      <c r="C22" s="32"/>
      <c r="D22" s="32">
        <f t="shared" si="2"/>
        <v>977</v>
      </c>
      <c r="E22" s="32"/>
      <c r="F22" s="33">
        <v>0.03</v>
      </c>
      <c r="G22" s="32" t="s">
        <v>177</v>
      </c>
      <c r="H22" s="40">
        <v>1</v>
      </c>
      <c r="I22" s="32">
        <v>4</v>
      </c>
      <c r="J22" s="35" t="s">
        <v>57</v>
      </c>
      <c r="K22" s="32">
        <v>23968</v>
      </c>
      <c r="L22" s="32"/>
      <c r="M22" s="32"/>
      <c r="N22" s="32"/>
      <c r="O22" s="32"/>
      <c r="P22" s="32"/>
      <c r="Q22" s="32"/>
      <c r="R22" s="32"/>
      <c r="S22" s="36">
        <f t="shared" si="1"/>
        <v>0.12</v>
      </c>
      <c r="T22" s="39">
        <v>0.31</v>
      </c>
      <c r="U22" s="36">
        <v>1</v>
      </c>
    </row>
    <row r="23" spans="1:21" x14ac:dyDescent="0.25">
      <c r="A23" s="30">
        <f t="shared" si="0"/>
        <v>14</v>
      </c>
      <c r="B23" s="32"/>
      <c r="C23" s="32"/>
      <c r="D23" s="32">
        <f t="shared" si="2"/>
        <v>978</v>
      </c>
      <c r="E23" s="32"/>
      <c r="F23" s="33">
        <v>0.03</v>
      </c>
      <c r="G23" s="32" t="s">
        <v>178</v>
      </c>
      <c r="H23" s="40">
        <v>1</v>
      </c>
      <c r="I23" s="32">
        <v>4</v>
      </c>
      <c r="J23" s="35" t="s">
        <v>46</v>
      </c>
      <c r="K23" s="32">
        <v>23964</v>
      </c>
      <c r="L23" s="32"/>
      <c r="M23" s="32"/>
      <c r="N23" s="32"/>
      <c r="O23" s="32"/>
      <c r="P23" s="32"/>
      <c r="Q23" s="32"/>
      <c r="R23" s="32"/>
      <c r="S23" s="36">
        <f t="shared" si="1"/>
        <v>0.12</v>
      </c>
      <c r="T23" s="39">
        <v>0.37</v>
      </c>
      <c r="U23" s="36">
        <v>1</v>
      </c>
    </row>
    <row r="24" spans="1:21" x14ac:dyDescent="0.25">
      <c r="A24" s="30">
        <f t="shared" si="0"/>
        <v>15</v>
      </c>
      <c r="B24" s="32"/>
      <c r="C24" s="32"/>
      <c r="D24" s="32">
        <f t="shared" si="2"/>
        <v>979</v>
      </c>
      <c r="E24" s="32"/>
      <c r="F24" s="33">
        <v>0.03</v>
      </c>
      <c r="G24" s="32" t="s">
        <v>179</v>
      </c>
      <c r="H24" s="40">
        <v>1</v>
      </c>
      <c r="I24" s="32">
        <v>4</v>
      </c>
      <c r="J24" s="35" t="s">
        <v>64</v>
      </c>
      <c r="K24" s="32">
        <v>23941</v>
      </c>
      <c r="L24" s="32"/>
      <c r="M24" s="32"/>
      <c r="N24" s="32"/>
      <c r="O24" s="32"/>
      <c r="P24" s="32"/>
      <c r="Q24" s="32"/>
      <c r="R24" s="32"/>
      <c r="S24" s="36">
        <f t="shared" si="1"/>
        <v>0.12</v>
      </c>
      <c r="T24" s="39">
        <v>0.35</v>
      </c>
      <c r="U24" s="36">
        <v>1</v>
      </c>
    </row>
    <row r="25" spans="1:21" x14ac:dyDescent="0.25">
      <c r="A25" s="30">
        <f t="shared" si="0"/>
        <v>16</v>
      </c>
      <c r="B25" s="32"/>
      <c r="C25" s="32"/>
      <c r="D25" s="32">
        <f t="shared" si="2"/>
        <v>980</v>
      </c>
      <c r="E25" s="32"/>
      <c r="F25" s="33">
        <v>0.03</v>
      </c>
      <c r="G25" s="32" t="s">
        <v>180</v>
      </c>
      <c r="H25" s="40">
        <v>1</v>
      </c>
      <c r="I25" s="32">
        <v>4</v>
      </c>
      <c r="J25" s="35" t="s">
        <v>57</v>
      </c>
      <c r="K25" s="32">
        <v>23882</v>
      </c>
      <c r="L25" s="32"/>
      <c r="M25" s="32"/>
      <c r="N25" s="32"/>
      <c r="O25" s="32"/>
      <c r="P25" s="32"/>
      <c r="Q25" s="32"/>
      <c r="R25" s="32"/>
      <c r="S25" s="36">
        <f t="shared" si="1"/>
        <v>0.12</v>
      </c>
      <c r="T25" s="39">
        <v>0.52</v>
      </c>
      <c r="U25" s="36">
        <v>1</v>
      </c>
    </row>
    <row r="26" spans="1:21" x14ac:dyDescent="0.25">
      <c r="A26" s="30">
        <f t="shared" si="0"/>
        <v>17</v>
      </c>
      <c r="B26" s="32"/>
      <c r="C26" s="32"/>
      <c r="D26" s="32">
        <f t="shared" si="2"/>
        <v>981</v>
      </c>
      <c r="E26" s="32"/>
      <c r="F26" s="33">
        <v>0.03</v>
      </c>
      <c r="G26" s="32" t="s">
        <v>181</v>
      </c>
      <c r="H26" s="40">
        <v>1</v>
      </c>
      <c r="I26" s="32">
        <v>4</v>
      </c>
      <c r="J26" s="35" t="s">
        <v>64</v>
      </c>
      <c r="K26" s="32">
        <v>24032</v>
      </c>
      <c r="L26" s="32"/>
      <c r="M26" s="32"/>
      <c r="N26" s="32"/>
      <c r="O26" s="32"/>
      <c r="P26" s="32"/>
      <c r="Q26" s="32"/>
      <c r="R26" s="32"/>
      <c r="S26" s="36">
        <f t="shared" si="1"/>
        <v>0.12</v>
      </c>
      <c r="T26" s="39">
        <v>0.23</v>
      </c>
      <c r="U26" s="36">
        <v>1</v>
      </c>
    </row>
    <row r="27" spans="1:21" x14ac:dyDescent="0.25">
      <c r="A27" s="30">
        <f t="shared" si="0"/>
        <v>18</v>
      </c>
      <c r="B27" s="32"/>
      <c r="C27" s="32"/>
      <c r="D27" s="32">
        <f t="shared" si="2"/>
        <v>982</v>
      </c>
      <c r="E27" s="32"/>
      <c r="F27" s="33">
        <v>0.03</v>
      </c>
      <c r="G27" s="41" t="s">
        <v>182</v>
      </c>
      <c r="H27" s="40">
        <v>1</v>
      </c>
      <c r="I27" s="32">
        <v>4</v>
      </c>
      <c r="J27" s="35" t="s">
        <v>46</v>
      </c>
      <c r="K27" s="32">
        <v>24041</v>
      </c>
      <c r="L27" s="32"/>
      <c r="M27" s="32"/>
      <c r="N27" s="32"/>
      <c r="O27" s="32"/>
      <c r="P27" s="32"/>
      <c r="Q27" s="32"/>
      <c r="R27" s="32"/>
      <c r="S27" s="36">
        <f t="shared" si="1"/>
        <v>0.12</v>
      </c>
      <c r="T27" s="39">
        <v>0.24</v>
      </c>
      <c r="U27" s="36">
        <v>1</v>
      </c>
    </row>
    <row r="28" spans="1:21" x14ac:dyDescent="0.25">
      <c r="A28" s="30">
        <f t="shared" si="0"/>
        <v>19</v>
      </c>
      <c r="B28" s="32"/>
      <c r="C28" s="32"/>
      <c r="D28" s="32">
        <f t="shared" si="2"/>
        <v>983</v>
      </c>
      <c r="E28" s="32"/>
      <c r="F28" s="33">
        <v>0.03</v>
      </c>
      <c r="G28" s="32" t="s">
        <v>183</v>
      </c>
      <c r="H28" s="40">
        <v>1</v>
      </c>
      <c r="I28" s="32">
        <v>4</v>
      </c>
      <c r="J28" s="35" t="s">
        <v>46</v>
      </c>
      <c r="K28" s="32">
        <v>24065</v>
      </c>
      <c r="L28" s="32"/>
      <c r="M28" s="32"/>
      <c r="N28" s="32"/>
      <c r="O28" s="32"/>
      <c r="P28" s="32"/>
      <c r="Q28" s="32"/>
      <c r="R28" s="32"/>
      <c r="S28" s="36">
        <f t="shared" si="1"/>
        <v>0.12</v>
      </c>
      <c r="T28" s="39">
        <v>0.24</v>
      </c>
      <c r="U28" s="36">
        <v>1</v>
      </c>
    </row>
    <row r="29" spans="1:21" x14ac:dyDescent="0.25">
      <c r="A29" s="30">
        <f t="shared" si="0"/>
        <v>20</v>
      </c>
      <c r="B29" s="32"/>
      <c r="C29" s="32"/>
      <c r="D29" s="32">
        <f t="shared" si="2"/>
        <v>984</v>
      </c>
      <c r="E29" s="32"/>
      <c r="F29" s="33">
        <v>0.03</v>
      </c>
      <c r="G29" s="32" t="s">
        <v>184</v>
      </c>
      <c r="H29" s="40">
        <v>1</v>
      </c>
      <c r="I29" s="32">
        <v>4</v>
      </c>
      <c r="J29" s="35" t="s">
        <v>57</v>
      </c>
      <c r="K29" s="32">
        <v>24096</v>
      </c>
      <c r="L29" s="32"/>
      <c r="M29" s="32"/>
      <c r="N29" s="32"/>
      <c r="O29" s="32"/>
      <c r="P29" s="32"/>
      <c r="Q29" s="32"/>
      <c r="R29" s="32"/>
      <c r="S29" s="36">
        <f t="shared" si="1"/>
        <v>0.12</v>
      </c>
      <c r="T29" s="39">
        <v>0.24</v>
      </c>
      <c r="U29" s="36">
        <v>1</v>
      </c>
    </row>
    <row r="30" spans="1:21" x14ac:dyDescent="0.25">
      <c r="A30" s="30">
        <f t="shared" si="0"/>
        <v>21</v>
      </c>
      <c r="B30" s="32"/>
      <c r="C30" s="32"/>
      <c r="D30" s="32">
        <f t="shared" si="2"/>
        <v>985</v>
      </c>
      <c r="E30" s="32"/>
      <c r="F30" s="33">
        <v>0.03</v>
      </c>
      <c r="G30" s="32" t="s">
        <v>185</v>
      </c>
      <c r="H30" s="40">
        <v>1</v>
      </c>
      <c r="I30" s="32">
        <v>4</v>
      </c>
      <c r="J30" s="35" t="s">
        <v>64</v>
      </c>
      <c r="K30" s="32">
        <v>24138</v>
      </c>
      <c r="L30" s="32"/>
      <c r="M30" s="32"/>
      <c r="N30" s="32"/>
      <c r="O30" s="32"/>
      <c r="P30" s="32"/>
      <c r="Q30" s="32"/>
      <c r="R30" s="32"/>
      <c r="S30" s="36">
        <f t="shared" si="1"/>
        <v>0.12</v>
      </c>
      <c r="T30" s="39">
        <v>0.24</v>
      </c>
      <c r="U30" s="36">
        <v>1</v>
      </c>
    </row>
    <row r="31" spans="1:21" x14ac:dyDescent="0.25">
      <c r="A31" s="30">
        <f t="shared" si="0"/>
        <v>22</v>
      </c>
      <c r="B31" s="32"/>
      <c r="C31" s="32"/>
      <c r="D31" s="32">
        <f t="shared" si="2"/>
        <v>986</v>
      </c>
      <c r="E31" s="32"/>
      <c r="F31" s="33">
        <v>0.03</v>
      </c>
      <c r="G31" s="32" t="s">
        <v>186</v>
      </c>
      <c r="H31" s="40">
        <v>1</v>
      </c>
      <c r="I31" s="32">
        <v>4</v>
      </c>
      <c r="J31" s="35" t="s">
        <v>64</v>
      </c>
      <c r="K31" s="32">
        <v>24145</v>
      </c>
      <c r="L31" s="32"/>
      <c r="M31" s="32"/>
      <c r="N31" s="32"/>
      <c r="O31" s="32"/>
      <c r="P31" s="32"/>
      <c r="Q31" s="32"/>
      <c r="R31" s="32"/>
      <c r="S31" s="36">
        <f t="shared" si="1"/>
        <v>0.12</v>
      </c>
      <c r="T31" s="39">
        <v>0.33</v>
      </c>
      <c r="U31" s="36">
        <v>1</v>
      </c>
    </row>
    <row r="32" spans="1:21" x14ac:dyDescent="0.25">
      <c r="A32" s="30">
        <f t="shared" si="0"/>
        <v>23</v>
      </c>
      <c r="B32" s="32"/>
      <c r="C32" s="32"/>
      <c r="D32" s="32">
        <f t="shared" si="2"/>
        <v>987</v>
      </c>
      <c r="E32" s="32"/>
      <c r="F32" s="33">
        <v>0.03</v>
      </c>
      <c r="G32" s="32" t="s">
        <v>187</v>
      </c>
      <c r="H32" s="40">
        <v>1</v>
      </c>
      <c r="I32" s="32">
        <v>4</v>
      </c>
      <c r="J32" s="35" t="s">
        <v>51</v>
      </c>
      <c r="K32" s="32">
        <v>24165</v>
      </c>
      <c r="L32" s="32"/>
      <c r="M32" s="32"/>
      <c r="N32" s="32"/>
      <c r="O32" s="32"/>
      <c r="P32" s="32"/>
      <c r="Q32" s="32"/>
      <c r="R32" s="32"/>
      <c r="S32" s="36">
        <f t="shared" si="1"/>
        <v>0.12</v>
      </c>
      <c r="T32" s="39">
        <v>0.23</v>
      </c>
      <c r="U32" s="36">
        <v>1</v>
      </c>
    </row>
    <row r="33" spans="1:21" x14ac:dyDescent="0.25">
      <c r="A33" s="30">
        <f t="shared" si="0"/>
        <v>24</v>
      </c>
      <c r="B33" s="32"/>
      <c r="C33" s="32"/>
      <c r="D33" s="32">
        <f t="shared" si="2"/>
        <v>988</v>
      </c>
      <c r="E33" s="32"/>
      <c r="F33" s="33">
        <v>0.03</v>
      </c>
      <c r="G33" s="32" t="s">
        <v>188</v>
      </c>
      <c r="H33" s="40">
        <v>1</v>
      </c>
      <c r="I33" s="32">
        <v>4</v>
      </c>
      <c r="J33" s="35" t="s">
        <v>46</v>
      </c>
      <c r="K33" s="32">
        <v>24168</v>
      </c>
      <c r="L33" s="32"/>
      <c r="M33" s="32"/>
      <c r="N33" s="32"/>
      <c r="O33" s="32"/>
      <c r="P33" s="32"/>
      <c r="Q33" s="32"/>
      <c r="R33" s="32"/>
      <c r="S33" s="36">
        <f t="shared" si="1"/>
        <v>0.12</v>
      </c>
      <c r="T33" s="39">
        <v>0.24</v>
      </c>
      <c r="U33" s="36">
        <v>1</v>
      </c>
    </row>
    <row r="34" spans="1:21" x14ac:dyDescent="0.25">
      <c r="A34" s="30">
        <f t="shared" si="0"/>
        <v>25</v>
      </c>
      <c r="B34" s="32"/>
      <c r="C34" s="32"/>
      <c r="D34" s="32">
        <f t="shared" si="2"/>
        <v>989</v>
      </c>
      <c r="E34" s="32"/>
      <c r="F34" s="33">
        <v>0.03</v>
      </c>
      <c r="G34" s="41" t="s">
        <v>189</v>
      </c>
      <c r="H34" s="40">
        <v>1</v>
      </c>
      <c r="I34" s="32">
        <v>4</v>
      </c>
      <c r="J34" s="35" t="s">
        <v>46</v>
      </c>
      <c r="K34" s="32">
        <v>24187</v>
      </c>
      <c r="L34" s="32"/>
      <c r="M34" s="32"/>
      <c r="N34" s="32"/>
      <c r="O34" s="32"/>
      <c r="P34" s="32"/>
      <c r="Q34" s="32"/>
      <c r="R34" s="32"/>
      <c r="S34" s="36">
        <f t="shared" si="1"/>
        <v>0.12</v>
      </c>
      <c r="T34" s="39">
        <v>0.23</v>
      </c>
      <c r="U34" s="36">
        <v>1</v>
      </c>
    </row>
    <row r="35" spans="1:21" x14ac:dyDescent="0.25">
      <c r="A35" s="30">
        <f t="shared" si="0"/>
        <v>26</v>
      </c>
      <c r="B35" s="32"/>
      <c r="C35" s="32"/>
      <c r="D35" s="32">
        <f t="shared" si="2"/>
        <v>990</v>
      </c>
      <c r="E35" s="32"/>
      <c r="F35" s="33">
        <v>0.03</v>
      </c>
      <c r="G35" s="41" t="s">
        <v>189</v>
      </c>
      <c r="H35" s="40">
        <v>1</v>
      </c>
      <c r="I35" s="32">
        <v>4</v>
      </c>
      <c r="J35" s="35" t="s">
        <v>46</v>
      </c>
      <c r="K35" s="32">
        <v>24211</v>
      </c>
      <c r="L35" s="32"/>
      <c r="M35" s="32"/>
      <c r="N35" s="32"/>
      <c r="O35" s="32"/>
      <c r="P35" s="32"/>
      <c r="Q35" s="32"/>
      <c r="R35" s="32"/>
      <c r="S35" s="36">
        <f t="shared" si="1"/>
        <v>0.12</v>
      </c>
      <c r="T35" s="39">
        <v>0.23</v>
      </c>
      <c r="U35" s="36">
        <v>1</v>
      </c>
    </row>
    <row r="36" spans="1:21" x14ac:dyDescent="0.25">
      <c r="A36" s="30">
        <f t="shared" si="0"/>
        <v>27</v>
      </c>
      <c r="B36" s="32"/>
      <c r="C36" s="32"/>
      <c r="D36" s="32">
        <f t="shared" si="2"/>
        <v>991</v>
      </c>
      <c r="E36" s="32"/>
      <c r="F36" s="33">
        <v>0.03</v>
      </c>
      <c r="G36" s="41" t="s">
        <v>189</v>
      </c>
      <c r="H36" s="40">
        <v>1</v>
      </c>
      <c r="I36" s="32">
        <v>4</v>
      </c>
      <c r="J36" s="35" t="s">
        <v>64</v>
      </c>
      <c r="K36" s="32">
        <v>24246</v>
      </c>
      <c r="L36" s="32"/>
      <c r="M36" s="32"/>
      <c r="N36" s="32"/>
      <c r="O36" s="32"/>
      <c r="P36" s="32"/>
      <c r="Q36" s="32"/>
      <c r="R36" s="32"/>
      <c r="S36" s="36">
        <f t="shared" si="1"/>
        <v>0.12</v>
      </c>
      <c r="T36" s="39">
        <v>0.23</v>
      </c>
      <c r="U36" s="36">
        <v>1</v>
      </c>
    </row>
    <row r="37" spans="1:21" x14ac:dyDescent="0.25">
      <c r="A37" s="30">
        <f t="shared" si="0"/>
        <v>28</v>
      </c>
      <c r="B37" s="32"/>
      <c r="C37" s="32"/>
      <c r="D37" s="32">
        <f t="shared" si="2"/>
        <v>992</v>
      </c>
      <c r="E37" s="32"/>
      <c r="F37" s="33">
        <v>0.03</v>
      </c>
      <c r="G37" s="41" t="s">
        <v>189</v>
      </c>
      <c r="H37" s="40">
        <v>1</v>
      </c>
      <c r="I37" s="32">
        <v>4</v>
      </c>
      <c r="J37" s="35" t="s">
        <v>57</v>
      </c>
      <c r="K37" s="32">
        <v>24284</v>
      </c>
      <c r="L37" s="32"/>
      <c r="M37" s="32"/>
      <c r="N37" s="32"/>
      <c r="O37" s="32"/>
      <c r="P37" s="32"/>
      <c r="Q37" s="32"/>
      <c r="R37" s="32"/>
      <c r="S37" s="36">
        <f t="shared" si="1"/>
        <v>0.12</v>
      </c>
      <c r="T37" s="39">
        <v>0.25</v>
      </c>
      <c r="U37" s="36">
        <v>1</v>
      </c>
    </row>
    <row r="38" spans="1:21" x14ac:dyDescent="0.25">
      <c r="A38" s="30">
        <f t="shared" si="0"/>
        <v>29</v>
      </c>
      <c r="B38" s="32"/>
      <c r="C38" s="32"/>
      <c r="D38" s="32">
        <f t="shared" si="2"/>
        <v>993</v>
      </c>
      <c r="E38" s="32"/>
      <c r="F38" s="33">
        <v>0.03</v>
      </c>
      <c r="G38" s="32" t="s">
        <v>190</v>
      </c>
      <c r="H38" s="40">
        <v>1</v>
      </c>
      <c r="I38" s="32">
        <v>4</v>
      </c>
      <c r="J38" s="35" t="s">
        <v>51</v>
      </c>
      <c r="K38" s="32">
        <v>24193</v>
      </c>
      <c r="L38" s="32"/>
      <c r="M38" s="32"/>
      <c r="N38" s="32"/>
      <c r="O38" s="32"/>
      <c r="P38" s="32"/>
      <c r="Q38" s="32"/>
      <c r="R38" s="32"/>
      <c r="S38" s="36">
        <f t="shared" si="1"/>
        <v>0.12</v>
      </c>
      <c r="T38" s="39">
        <v>0.23</v>
      </c>
      <c r="U38" s="36">
        <v>1</v>
      </c>
    </row>
    <row r="39" spans="1:21" x14ac:dyDescent="0.25">
      <c r="A39" s="30">
        <f t="shared" si="0"/>
        <v>30</v>
      </c>
      <c r="B39" s="32"/>
      <c r="C39" s="32"/>
      <c r="D39" s="32">
        <f t="shared" si="2"/>
        <v>994</v>
      </c>
      <c r="E39" s="32"/>
      <c r="F39" s="33">
        <v>0.03</v>
      </c>
      <c r="G39" s="32" t="s">
        <v>191</v>
      </c>
      <c r="H39" s="40">
        <v>1</v>
      </c>
      <c r="I39" s="32">
        <v>4</v>
      </c>
      <c r="J39" s="35" t="s">
        <v>46</v>
      </c>
      <c r="K39" s="32">
        <v>24204</v>
      </c>
      <c r="L39" s="32"/>
      <c r="M39" s="32"/>
      <c r="N39" s="32"/>
      <c r="O39" s="32"/>
      <c r="P39" s="32"/>
      <c r="Q39" s="32"/>
      <c r="R39" s="32"/>
      <c r="S39" s="36">
        <f t="shared" si="1"/>
        <v>0.12</v>
      </c>
      <c r="T39" s="39">
        <v>0.21</v>
      </c>
      <c r="U39" s="36">
        <v>1</v>
      </c>
    </row>
    <row r="40" spans="1:21" x14ac:dyDescent="0.25">
      <c r="A40" s="30">
        <f t="shared" si="0"/>
        <v>31</v>
      </c>
      <c r="B40" s="32"/>
      <c r="C40" s="32"/>
      <c r="D40" s="32">
        <f t="shared" si="2"/>
        <v>995</v>
      </c>
      <c r="E40" s="32"/>
      <c r="F40" s="33">
        <v>0.03</v>
      </c>
      <c r="G40" s="32" t="s">
        <v>192</v>
      </c>
      <c r="H40" s="40">
        <v>1</v>
      </c>
      <c r="I40" s="32">
        <v>4</v>
      </c>
      <c r="J40" s="35" t="s">
        <v>64</v>
      </c>
      <c r="K40" s="32">
        <v>24229</v>
      </c>
      <c r="L40" s="32"/>
      <c r="M40" s="32"/>
      <c r="N40" s="32"/>
      <c r="O40" s="32"/>
      <c r="P40" s="32"/>
      <c r="Q40" s="32"/>
      <c r="R40" s="32"/>
      <c r="S40" s="36">
        <f t="shared" si="1"/>
        <v>0.12</v>
      </c>
      <c r="T40" s="39">
        <v>0.23</v>
      </c>
      <c r="U40" s="36">
        <v>1</v>
      </c>
    </row>
    <row r="41" spans="1:21" x14ac:dyDescent="0.25">
      <c r="A41" s="30">
        <f t="shared" si="0"/>
        <v>32</v>
      </c>
      <c r="B41" s="32"/>
      <c r="C41" s="32"/>
      <c r="D41" s="32">
        <f t="shared" si="2"/>
        <v>996</v>
      </c>
      <c r="E41" s="32"/>
      <c r="F41" s="33">
        <v>0.03</v>
      </c>
      <c r="G41" s="32" t="s">
        <v>193</v>
      </c>
      <c r="H41" s="40">
        <v>1</v>
      </c>
      <c r="I41" s="32">
        <v>4</v>
      </c>
      <c r="J41" s="35" t="s">
        <v>46</v>
      </c>
      <c r="K41" s="32">
        <v>24235</v>
      </c>
      <c r="L41" s="32"/>
      <c r="M41" s="32"/>
      <c r="N41" s="32"/>
      <c r="O41" s="32"/>
      <c r="P41" s="32"/>
      <c r="Q41" s="32"/>
      <c r="R41" s="32"/>
      <c r="S41" s="36">
        <f t="shared" si="1"/>
        <v>0.12</v>
      </c>
      <c r="T41" s="39">
        <v>0.23</v>
      </c>
      <c r="U41" s="36">
        <v>1</v>
      </c>
    </row>
    <row r="42" spans="1:21" x14ac:dyDescent="0.25">
      <c r="A42" s="30">
        <f t="shared" si="0"/>
        <v>33</v>
      </c>
      <c r="B42" s="32"/>
      <c r="C42" s="32"/>
      <c r="D42" s="32">
        <f t="shared" si="2"/>
        <v>997</v>
      </c>
      <c r="E42" s="32"/>
      <c r="F42" s="33">
        <v>0.03</v>
      </c>
      <c r="G42" s="32" t="s">
        <v>194</v>
      </c>
      <c r="H42" s="40">
        <v>1</v>
      </c>
      <c r="I42" s="32">
        <v>4</v>
      </c>
      <c r="J42" s="35" t="s">
        <v>64</v>
      </c>
      <c r="K42" s="32">
        <v>24262</v>
      </c>
      <c r="L42" s="32"/>
      <c r="M42" s="32"/>
      <c r="N42" s="32"/>
      <c r="O42" s="32"/>
      <c r="P42" s="32"/>
      <c r="Q42" s="32"/>
      <c r="R42" s="32"/>
      <c r="S42" s="36">
        <f t="shared" si="1"/>
        <v>0.12</v>
      </c>
      <c r="T42" s="39">
        <v>0.23</v>
      </c>
      <c r="U42" s="36">
        <v>1</v>
      </c>
    </row>
    <row r="43" spans="1:21" x14ac:dyDescent="0.25">
      <c r="A43" s="30">
        <f t="shared" si="0"/>
        <v>34</v>
      </c>
      <c r="B43" s="32"/>
      <c r="C43" s="32"/>
      <c r="D43" s="32">
        <f t="shared" si="2"/>
        <v>998</v>
      </c>
      <c r="E43" s="32"/>
      <c r="F43" s="33">
        <v>0.03</v>
      </c>
      <c r="G43" s="32" t="s">
        <v>195</v>
      </c>
      <c r="H43" s="40">
        <v>1</v>
      </c>
      <c r="I43" s="32">
        <v>4</v>
      </c>
      <c r="J43" s="35" t="s">
        <v>51</v>
      </c>
      <c r="K43" s="32">
        <v>24368</v>
      </c>
      <c r="L43" s="32"/>
      <c r="M43" s="32"/>
      <c r="N43" s="32"/>
      <c r="O43" s="32"/>
      <c r="P43" s="32"/>
      <c r="Q43" s="32"/>
      <c r="R43" s="32"/>
      <c r="S43" s="36">
        <f t="shared" si="1"/>
        <v>0.12</v>
      </c>
      <c r="T43" s="39">
        <v>0.24</v>
      </c>
      <c r="U43" s="36">
        <v>1</v>
      </c>
    </row>
    <row r="44" spans="1:21" x14ac:dyDescent="0.25">
      <c r="A44" s="30">
        <f t="shared" si="0"/>
        <v>35</v>
      </c>
      <c r="B44" s="32"/>
      <c r="C44" s="32"/>
      <c r="D44" s="32">
        <f t="shared" si="2"/>
        <v>999</v>
      </c>
      <c r="E44" s="32"/>
      <c r="F44" s="33">
        <v>0.03</v>
      </c>
      <c r="G44" s="32" t="s">
        <v>196</v>
      </c>
      <c r="H44" s="40">
        <v>1</v>
      </c>
      <c r="I44" s="32">
        <v>4</v>
      </c>
      <c r="J44" s="35" t="s">
        <v>64</v>
      </c>
      <c r="K44" s="32">
        <v>24431</v>
      </c>
      <c r="L44" s="32"/>
      <c r="M44" s="32"/>
      <c r="N44" s="32"/>
      <c r="O44" s="32"/>
      <c r="P44" s="32"/>
      <c r="Q44" s="32"/>
      <c r="R44" s="32"/>
      <c r="S44" s="36">
        <f t="shared" si="1"/>
        <v>0.12</v>
      </c>
      <c r="T44" s="39">
        <v>0.23</v>
      </c>
      <c r="U44" s="36">
        <v>1</v>
      </c>
    </row>
    <row r="45" spans="1:21" x14ac:dyDescent="0.25">
      <c r="A45" s="30">
        <f t="shared" si="0"/>
        <v>36</v>
      </c>
      <c r="B45" s="32"/>
      <c r="C45" s="32"/>
      <c r="D45" s="32">
        <f t="shared" si="2"/>
        <v>1000</v>
      </c>
      <c r="E45" s="32"/>
      <c r="F45" s="33">
        <v>0.03</v>
      </c>
      <c r="G45" s="32" t="s">
        <v>197</v>
      </c>
      <c r="H45" s="40">
        <v>1</v>
      </c>
      <c r="I45" s="32">
        <v>4</v>
      </c>
      <c r="J45" s="35" t="s">
        <v>57</v>
      </c>
      <c r="K45" s="32">
        <v>24436</v>
      </c>
      <c r="L45" s="32"/>
      <c r="M45" s="32"/>
      <c r="N45" s="32"/>
      <c r="O45" s="32"/>
      <c r="P45" s="32"/>
      <c r="Q45" s="32"/>
      <c r="R45" s="32"/>
      <c r="S45" s="36">
        <f t="shared" si="1"/>
        <v>0.12</v>
      </c>
      <c r="T45" s="39">
        <v>0.23</v>
      </c>
      <c r="U45" s="36">
        <v>1</v>
      </c>
    </row>
    <row r="46" spans="1:21" x14ac:dyDescent="0.25">
      <c r="A46" s="30">
        <f t="shared" si="0"/>
        <v>37</v>
      </c>
      <c r="B46" s="32"/>
      <c r="C46" s="32"/>
      <c r="D46" s="32">
        <f t="shared" si="2"/>
        <v>1001</v>
      </c>
      <c r="E46" s="32"/>
      <c r="F46" s="33">
        <v>0.03</v>
      </c>
      <c r="G46" s="32" t="s">
        <v>198</v>
      </c>
      <c r="H46" s="40">
        <v>1</v>
      </c>
      <c r="I46" s="32">
        <v>4</v>
      </c>
      <c r="J46" s="35" t="s">
        <v>46</v>
      </c>
      <c r="K46" s="32">
        <v>24446</v>
      </c>
      <c r="L46" s="32"/>
      <c r="M46" s="32"/>
      <c r="N46" s="32"/>
      <c r="O46" s="32"/>
      <c r="P46" s="32"/>
      <c r="Q46" s="32"/>
      <c r="R46" s="32"/>
      <c r="S46" s="36">
        <f t="shared" si="1"/>
        <v>0.12</v>
      </c>
      <c r="T46" s="39">
        <v>0.23</v>
      </c>
      <c r="U46" s="36">
        <v>1</v>
      </c>
    </row>
    <row r="47" spans="1:21" x14ac:dyDescent="0.25">
      <c r="A47" s="30">
        <f t="shared" si="0"/>
        <v>38</v>
      </c>
      <c r="B47" s="32"/>
      <c r="C47" s="32"/>
      <c r="D47" s="32">
        <f t="shared" si="2"/>
        <v>1002</v>
      </c>
      <c r="E47" s="32"/>
      <c r="F47" s="33">
        <v>0.03</v>
      </c>
      <c r="G47" s="32" t="s">
        <v>199</v>
      </c>
      <c r="H47" s="40">
        <v>1</v>
      </c>
      <c r="I47" s="32">
        <v>4</v>
      </c>
      <c r="J47" s="35" t="s">
        <v>51</v>
      </c>
      <c r="K47" s="32">
        <v>24463</v>
      </c>
      <c r="L47" s="32"/>
      <c r="M47" s="32"/>
      <c r="N47" s="32"/>
      <c r="O47" s="32"/>
      <c r="P47" s="32"/>
      <c r="Q47" s="32"/>
      <c r="R47" s="32"/>
      <c r="S47" s="36">
        <f t="shared" si="1"/>
        <v>0.12</v>
      </c>
      <c r="T47" s="39">
        <v>0.23</v>
      </c>
      <c r="U47" s="36">
        <v>1</v>
      </c>
    </row>
    <row r="48" spans="1:21" x14ac:dyDescent="0.25">
      <c r="A48" s="30">
        <f t="shared" si="0"/>
        <v>39</v>
      </c>
      <c r="B48" s="32"/>
      <c r="C48" s="32"/>
      <c r="D48" s="32">
        <f t="shared" si="2"/>
        <v>1003</v>
      </c>
      <c r="E48" s="32"/>
      <c r="F48" s="33">
        <v>0.03</v>
      </c>
      <c r="G48" s="32" t="s">
        <v>200</v>
      </c>
      <c r="H48" s="40">
        <v>1</v>
      </c>
      <c r="I48" s="32">
        <v>4</v>
      </c>
      <c r="J48" s="35" t="s">
        <v>57</v>
      </c>
      <c r="K48" s="32">
        <v>24560</v>
      </c>
      <c r="L48" s="32"/>
      <c r="M48" s="32"/>
      <c r="N48" s="32"/>
      <c r="O48" s="32"/>
      <c r="P48" s="32"/>
      <c r="Q48" s="32"/>
      <c r="R48" s="32"/>
      <c r="S48" s="36">
        <f t="shared" si="1"/>
        <v>0.12</v>
      </c>
      <c r="T48" s="39">
        <v>0.23</v>
      </c>
      <c r="U48" s="36">
        <v>1</v>
      </c>
    </row>
    <row r="49" spans="1:21" x14ac:dyDescent="0.25">
      <c r="A49" s="30">
        <f t="shared" si="0"/>
        <v>40</v>
      </c>
      <c r="B49" s="32"/>
      <c r="C49" s="32"/>
      <c r="D49" s="32">
        <f t="shared" si="2"/>
        <v>1004</v>
      </c>
      <c r="E49" s="32"/>
      <c r="F49" s="33">
        <v>0.03</v>
      </c>
      <c r="G49" s="32" t="s">
        <v>201</v>
      </c>
      <c r="H49" s="40">
        <v>1</v>
      </c>
      <c r="I49" s="32">
        <v>4</v>
      </c>
      <c r="J49" s="35" t="s">
        <v>46</v>
      </c>
      <c r="K49" s="32">
        <v>24575</v>
      </c>
      <c r="L49" s="32"/>
      <c r="M49" s="32"/>
      <c r="N49" s="32"/>
      <c r="O49" s="32"/>
      <c r="P49" s="32"/>
      <c r="Q49" s="32"/>
      <c r="R49" s="32"/>
      <c r="S49" s="36">
        <f t="shared" si="1"/>
        <v>0.12</v>
      </c>
      <c r="T49" s="39">
        <v>0.25</v>
      </c>
      <c r="U49" s="36">
        <v>1</v>
      </c>
    </row>
    <row r="50" spans="1:21" x14ac:dyDescent="0.25">
      <c r="A50" s="30">
        <f t="shared" si="0"/>
        <v>41</v>
      </c>
      <c r="B50" s="32"/>
      <c r="C50" s="32"/>
      <c r="D50" s="32">
        <f t="shared" si="2"/>
        <v>1005</v>
      </c>
      <c r="E50" s="32"/>
      <c r="F50" s="33">
        <v>0.03</v>
      </c>
      <c r="G50" s="32" t="s">
        <v>202</v>
      </c>
      <c r="H50" s="40">
        <v>1</v>
      </c>
      <c r="I50" s="32">
        <v>4</v>
      </c>
      <c r="J50" s="35" t="s">
        <v>46</v>
      </c>
      <c r="K50" s="32">
        <v>24583</v>
      </c>
      <c r="L50" s="32"/>
      <c r="M50" s="32"/>
      <c r="N50" s="32"/>
      <c r="O50" s="32"/>
      <c r="P50" s="32"/>
      <c r="Q50" s="32"/>
      <c r="R50" s="32"/>
      <c r="S50" s="36">
        <f t="shared" si="1"/>
        <v>0.12</v>
      </c>
      <c r="T50" s="39">
        <v>0.23</v>
      </c>
      <c r="U50" s="36">
        <v>1</v>
      </c>
    </row>
    <row r="51" spans="1:21" x14ac:dyDescent="0.25">
      <c r="A51" s="30">
        <f t="shared" si="0"/>
        <v>42</v>
      </c>
      <c r="B51" s="32"/>
      <c r="C51" s="32"/>
      <c r="D51" s="32">
        <f t="shared" si="2"/>
        <v>1006</v>
      </c>
      <c r="E51" s="32"/>
      <c r="F51" s="33">
        <v>0.03</v>
      </c>
      <c r="G51" s="41" t="s">
        <v>203</v>
      </c>
      <c r="H51" s="40">
        <v>1</v>
      </c>
      <c r="I51" s="32">
        <v>4</v>
      </c>
      <c r="J51" s="35" t="s">
        <v>51</v>
      </c>
      <c r="K51" s="32">
        <v>24604</v>
      </c>
      <c r="L51" s="32"/>
      <c r="M51" s="32"/>
      <c r="N51" s="32"/>
      <c r="O51" s="32"/>
      <c r="P51" s="32"/>
      <c r="Q51" s="32"/>
      <c r="R51" s="32"/>
      <c r="S51" s="36">
        <f t="shared" si="1"/>
        <v>0.12</v>
      </c>
      <c r="T51" s="39">
        <v>0.25</v>
      </c>
      <c r="U51" s="36">
        <v>1</v>
      </c>
    </row>
    <row r="52" spans="1:21" x14ac:dyDescent="0.25">
      <c r="A52" s="30">
        <f t="shared" si="0"/>
        <v>43</v>
      </c>
      <c r="B52" s="32"/>
      <c r="C52" s="32"/>
      <c r="D52" s="32">
        <f t="shared" si="2"/>
        <v>1007</v>
      </c>
      <c r="E52" s="32"/>
      <c r="F52" s="33">
        <v>0.03</v>
      </c>
      <c r="G52" s="32" t="s">
        <v>204</v>
      </c>
      <c r="H52" s="40">
        <v>1</v>
      </c>
      <c r="I52" s="32">
        <v>4</v>
      </c>
      <c r="J52" s="35" t="s">
        <v>57</v>
      </c>
      <c r="K52" s="32">
        <v>24614</v>
      </c>
      <c r="L52" s="32"/>
      <c r="M52" s="32"/>
      <c r="N52" s="32"/>
      <c r="O52" s="32"/>
      <c r="P52" s="32"/>
      <c r="Q52" s="32"/>
      <c r="R52" s="32"/>
      <c r="S52" s="36">
        <f t="shared" si="1"/>
        <v>0.12</v>
      </c>
      <c r="T52" s="39">
        <v>0.24</v>
      </c>
      <c r="U52" s="36">
        <v>1</v>
      </c>
    </row>
    <row r="53" spans="1:21" x14ac:dyDescent="0.25">
      <c r="A53" s="30">
        <f t="shared" si="0"/>
        <v>44</v>
      </c>
      <c r="B53" s="32"/>
      <c r="C53" s="32"/>
      <c r="D53" s="32">
        <f t="shared" si="2"/>
        <v>1008</v>
      </c>
      <c r="E53" s="32"/>
      <c r="F53" s="33">
        <v>0.03</v>
      </c>
      <c r="G53" s="32" t="s">
        <v>205</v>
      </c>
      <c r="H53" s="40">
        <v>1</v>
      </c>
      <c r="I53" s="32">
        <v>4</v>
      </c>
      <c r="J53" s="35" t="s">
        <v>64</v>
      </c>
      <c r="K53" s="32">
        <v>24643</v>
      </c>
      <c r="L53" s="32"/>
      <c r="M53" s="32"/>
      <c r="N53" s="32"/>
      <c r="O53" s="32"/>
      <c r="P53" s="32"/>
      <c r="Q53" s="32"/>
      <c r="R53" s="32"/>
      <c r="S53" s="36">
        <f t="shared" si="1"/>
        <v>0.12</v>
      </c>
      <c r="T53" s="39">
        <v>0.23</v>
      </c>
      <c r="U53" s="36">
        <v>1</v>
      </c>
    </row>
    <row r="54" spans="1:21" x14ac:dyDescent="0.25">
      <c r="A54" s="30">
        <f t="shared" si="0"/>
        <v>45</v>
      </c>
      <c r="B54" s="32"/>
      <c r="C54" s="32"/>
      <c r="D54" s="32">
        <f t="shared" si="2"/>
        <v>1009</v>
      </c>
      <c r="E54" s="32"/>
      <c r="F54" s="33">
        <v>0.03</v>
      </c>
      <c r="G54" s="32" t="s">
        <v>206</v>
      </c>
      <c r="H54" s="40">
        <v>1</v>
      </c>
      <c r="I54" s="32">
        <v>4</v>
      </c>
      <c r="J54" s="35" t="s">
        <v>57</v>
      </c>
      <c r="K54" s="32">
        <v>24648</v>
      </c>
      <c r="L54" s="32"/>
      <c r="M54" s="32"/>
      <c r="N54" s="32"/>
      <c r="O54" s="32"/>
      <c r="P54" s="32"/>
      <c r="Q54" s="32"/>
      <c r="R54" s="32"/>
      <c r="S54" s="36">
        <f t="shared" si="1"/>
        <v>0.12</v>
      </c>
      <c r="T54" s="39">
        <v>0.23</v>
      </c>
      <c r="U54" s="36">
        <v>1</v>
      </c>
    </row>
    <row r="55" spans="1:21" x14ac:dyDescent="0.25">
      <c r="A55" s="30">
        <f t="shared" si="0"/>
        <v>46</v>
      </c>
      <c r="B55" s="32"/>
      <c r="C55" s="32"/>
      <c r="D55" s="32">
        <f t="shared" si="2"/>
        <v>1010</v>
      </c>
      <c r="E55" s="32"/>
      <c r="F55" s="33">
        <v>0.03</v>
      </c>
      <c r="G55" s="32" t="s">
        <v>207</v>
      </c>
      <c r="H55" s="40">
        <v>1</v>
      </c>
      <c r="I55" s="32">
        <v>4</v>
      </c>
      <c r="J55" s="35" t="s">
        <v>51</v>
      </c>
      <c r="K55" s="32">
        <v>24663</v>
      </c>
      <c r="L55" s="32"/>
      <c r="M55" s="32"/>
      <c r="N55" s="32"/>
      <c r="O55" s="32"/>
      <c r="P55" s="32"/>
      <c r="Q55" s="32"/>
      <c r="R55" s="32"/>
      <c r="S55" s="36">
        <f t="shared" si="1"/>
        <v>0.12</v>
      </c>
      <c r="T55" s="39">
        <v>0.23</v>
      </c>
      <c r="U55" s="36">
        <v>1</v>
      </c>
    </row>
    <row r="56" spans="1:21" x14ac:dyDescent="0.25">
      <c r="A56" s="30">
        <f t="shared" si="0"/>
        <v>47</v>
      </c>
      <c r="B56" s="32"/>
      <c r="C56" s="32"/>
      <c r="D56" s="32">
        <f t="shared" si="2"/>
        <v>1011</v>
      </c>
      <c r="E56" s="32"/>
      <c r="F56" s="33">
        <v>0.03</v>
      </c>
      <c r="G56" s="32" t="s">
        <v>208</v>
      </c>
      <c r="H56" s="40">
        <v>1</v>
      </c>
      <c r="I56" s="32">
        <v>4</v>
      </c>
      <c r="J56" s="35" t="s">
        <v>57</v>
      </c>
      <c r="K56" s="32">
        <v>24674</v>
      </c>
      <c r="L56" s="32"/>
      <c r="M56" s="32"/>
      <c r="N56" s="32"/>
      <c r="O56" s="32"/>
      <c r="P56" s="32"/>
      <c r="Q56" s="32"/>
      <c r="R56" s="32"/>
      <c r="S56" s="36">
        <f t="shared" si="1"/>
        <v>0.12</v>
      </c>
      <c r="T56" s="39">
        <v>0.25</v>
      </c>
      <c r="U56" s="36">
        <v>1</v>
      </c>
    </row>
    <row r="57" spans="1:21" x14ac:dyDescent="0.25">
      <c r="A57" s="30">
        <f t="shared" si="0"/>
        <v>48</v>
      </c>
      <c r="B57" s="32"/>
      <c r="C57" s="32"/>
      <c r="D57" s="32">
        <f t="shared" si="2"/>
        <v>1012</v>
      </c>
      <c r="E57" s="32"/>
      <c r="F57" s="33">
        <v>0.03</v>
      </c>
      <c r="G57" s="32" t="s">
        <v>209</v>
      </c>
      <c r="H57" s="40">
        <v>1</v>
      </c>
      <c r="I57" s="32">
        <v>4</v>
      </c>
      <c r="J57" s="35" t="s">
        <v>64</v>
      </c>
      <c r="K57" s="32">
        <v>24676</v>
      </c>
      <c r="L57" s="32"/>
      <c r="M57" s="32"/>
      <c r="N57" s="32"/>
      <c r="O57" s="32"/>
      <c r="P57" s="32"/>
      <c r="Q57" s="32"/>
      <c r="R57" s="32"/>
      <c r="S57" s="36">
        <f t="shared" si="1"/>
        <v>0.12</v>
      </c>
      <c r="T57" s="39">
        <v>0.23</v>
      </c>
      <c r="U57" s="36">
        <v>1</v>
      </c>
    </row>
    <row r="58" spans="1:21" x14ac:dyDescent="0.25">
      <c r="A58" s="30">
        <f t="shared" si="0"/>
        <v>49</v>
      </c>
      <c r="B58" s="32"/>
      <c r="C58" s="32"/>
      <c r="D58" s="32">
        <f t="shared" si="2"/>
        <v>1013</v>
      </c>
      <c r="E58" s="32"/>
      <c r="F58" s="33">
        <v>0.03</v>
      </c>
      <c r="G58" s="32" t="s">
        <v>210</v>
      </c>
      <c r="H58" s="40">
        <v>1</v>
      </c>
      <c r="I58" s="32">
        <v>4</v>
      </c>
      <c r="J58" s="35" t="s">
        <v>64</v>
      </c>
      <c r="K58" s="32">
        <v>24682</v>
      </c>
      <c r="L58" s="32"/>
      <c r="M58" s="32"/>
      <c r="N58" s="32"/>
      <c r="O58" s="32"/>
      <c r="P58" s="32"/>
      <c r="Q58" s="32"/>
      <c r="R58" s="32"/>
      <c r="S58" s="36">
        <f t="shared" si="1"/>
        <v>0.12</v>
      </c>
      <c r="T58" s="39">
        <v>0.24</v>
      </c>
      <c r="U58" s="36">
        <v>1</v>
      </c>
    </row>
    <row r="59" spans="1:21" x14ac:dyDescent="0.25">
      <c r="A59" s="30">
        <f t="shared" si="0"/>
        <v>50</v>
      </c>
      <c r="B59" s="32"/>
      <c r="C59" s="32"/>
      <c r="D59" s="32">
        <f t="shared" si="2"/>
        <v>1014</v>
      </c>
      <c r="E59" s="32"/>
      <c r="F59" s="33">
        <v>0.03</v>
      </c>
      <c r="G59" s="41" t="s">
        <v>211</v>
      </c>
      <c r="H59" s="40">
        <v>1</v>
      </c>
      <c r="I59" s="32">
        <v>4</v>
      </c>
      <c r="J59" s="35" t="s">
        <v>46</v>
      </c>
      <c r="K59" s="32">
        <v>24688</v>
      </c>
      <c r="L59" s="32"/>
      <c r="M59" s="32"/>
      <c r="N59" s="32"/>
      <c r="O59" s="32"/>
      <c r="P59" s="32"/>
      <c r="Q59" s="32"/>
      <c r="R59" s="32"/>
      <c r="S59" s="36">
        <f t="shared" si="1"/>
        <v>0.12</v>
      </c>
      <c r="T59" s="39">
        <v>0.24</v>
      </c>
      <c r="U59" s="36">
        <v>1</v>
      </c>
    </row>
    <row r="60" spans="1:21" x14ac:dyDescent="0.25">
      <c r="A60" s="30">
        <f t="shared" si="0"/>
        <v>51</v>
      </c>
      <c r="B60" s="32"/>
      <c r="C60" s="32"/>
      <c r="D60" s="32">
        <f t="shared" si="2"/>
        <v>1015</v>
      </c>
      <c r="E60" s="32"/>
      <c r="F60" s="33">
        <v>0.03</v>
      </c>
      <c r="G60" s="32" t="s">
        <v>212</v>
      </c>
      <c r="H60" s="40">
        <v>1</v>
      </c>
      <c r="I60" s="32">
        <v>4</v>
      </c>
      <c r="J60" s="35" t="s">
        <v>64</v>
      </c>
      <c r="K60" s="32">
        <v>24698</v>
      </c>
      <c r="L60" s="32"/>
      <c r="M60" s="32"/>
      <c r="N60" s="32"/>
      <c r="O60" s="32"/>
      <c r="P60" s="32"/>
      <c r="Q60" s="32"/>
      <c r="R60" s="32"/>
      <c r="S60" s="36">
        <f t="shared" si="1"/>
        <v>0.12</v>
      </c>
      <c r="T60" s="39">
        <v>0.24</v>
      </c>
      <c r="U60" s="36">
        <v>1</v>
      </c>
    </row>
    <row r="61" spans="1:21" x14ac:dyDescent="0.25">
      <c r="A61" s="30">
        <f t="shared" si="0"/>
        <v>52</v>
      </c>
      <c r="B61" s="31" t="s">
        <v>42</v>
      </c>
      <c r="C61" s="32"/>
      <c r="D61" s="32">
        <f t="shared" si="2"/>
        <v>1016</v>
      </c>
      <c r="E61" s="32"/>
      <c r="F61" s="33">
        <v>0.03</v>
      </c>
      <c r="G61" s="32" t="s">
        <v>213</v>
      </c>
      <c r="H61" s="40">
        <v>1</v>
      </c>
      <c r="I61" s="32">
        <v>4</v>
      </c>
      <c r="J61" s="35" t="s">
        <v>64</v>
      </c>
      <c r="K61" s="32">
        <v>24720</v>
      </c>
      <c r="L61" s="32"/>
      <c r="M61" s="32"/>
      <c r="N61" s="32"/>
      <c r="O61" s="32"/>
      <c r="P61" s="32"/>
      <c r="Q61" s="32"/>
      <c r="R61" s="32"/>
      <c r="S61" s="36">
        <f t="shared" si="1"/>
        <v>0.12</v>
      </c>
      <c r="T61" s="39">
        <v>0.24</v>
      </c>
      <c r="U61" s="36">
        <v>1</v>
      </c>
    </row>
    <row r="62" spans="1:21" x14ac:dyDescent="0.25">
      <c r="A62" s="30">
        <f t="shared" si="0"/>
        <v>53</v>
      </c>
      <c r="B62" s="32"/>
      <c r="C62" s="32"/>
      <c r="D62" s="32">
        <f t="shared" si="2"/>
        <v>1017</v>
      </c>
      <c r="E62" s="32"/>
      <c r="F62" s="33">
        <v>0.03</v>
      </c>
      <c r="G62" s="32" t="s">
        <v>214</v>
      </c>
      <c r="H62" s="40">
        <v>1</v>
      </c>
      <c r="I62" s="32">
        <v>4</v>
      </c>
      <c r="J62" s="35" t="s">
        <v>57</v>
      </c>
      <c r="K62" s="32">
        <v>24750</v>
      </c>
      <c r="L62" s="32"/>
      <c r="M62" s="32"/>
      <c r="N62" s="32"/>
      <c r="O62" s="32"/>
      <c r="P62" s="32"/>
      <c r="Q62" s="32"/>
      <c r="R62" s="32"/>
      <c r="S62" s="36">
        <f t="shared" si="1"/>
        <v>0.12</v>
      </c>
      <c r="T62" s="39">
        <v>0.24</v>
      </c>
      <c r="U62" s="36">
        <v>1</v>
      </c>
    </row>
    <row r="63" spans="1:21" x14ac:dyDescent="0.25">
      <c r="A63" s="30">
        <f t="shared" si="0"/>
        <v>54</v>
      </c>
      <c r="B63" s="32"/>
      <c r="C63" s="32"/>
      <c r="D63" s="32">
        <f t="shared" si="2"/>
        <v>1018</v>
      </c>
      <c r="E63" s="32"/>
      <c r="F63" s="33">
        <v>0.03</v>
      </c>
      <c r="G63" s="32" t="s">
        <v>215</v>
      </c>
      <c r="H63" s="40">
        <v>1</v>
      </c>
      <c r="I63" s="32">
        <v>4</v>
      </c>
      <c r="J63" s="35" t="s">
        <v>51</v>
      </c>
      <c r="K63" s="32">
        <v>24753</v>
      </c>
      <c r="L63" s="32"/>
      <c r="M63" s="32"/>
      <c r="N63" s="32"/>
      <c r="O63" s="32"/>
      <c r="P63" s="32"/>
      <c r="Q63" s="32"/>
      <c r="R63" s="32"/>
      <c r="S63" s="36">
        <f t="shared" si="1"/>
        <v>0.12</v>
      </c>
      <c r="T63" s="39">
        <v>0.31</v>
      </c>
      <c r="U63" s="36">
        <v>1</v>
      </c>
    </row>
    <row r="64" spans="1:21" x14ac:dyDescent="0.25">
      <c r="A64" s="30">
        <f t="shared" si="0"/>
        <v>55</v>
      </c>
      <c r="B64" s="32"/>
      <c r="C64" s="32"/>
      <c r="D64" s="32">
        <f t="shared" si="2"/>
        <v>1019</v>
      </c>
      <c r="E64" s="32"/>
      <c r="F64" s="33">
        <v>0.03</v>
      </c>
      <c r="G64" s="32" t="s">
        <v>216</v>
      </c>
      <c r="H64" s="40">
        <v>1</v>
      </c>
      <c r="I64" s="32">
        <v>4</v>
      </c>
      <c r="J64" s="35" t="s">
        <v>64</v>
      </c>
      <c r="K64" s="32">
        <v>24762</v>
      </c>
      <c r="L64" s="32"/>
      <c r="M64" s="32"/>
      <c r="N64" s="32"/>
      <c r="O64" s="32"/>
      <c r="P64" s="32"/>
      <c r="Q64" s="32"/>
      <c r="R64" s="32"/>
      <c r="S64" s="36">
        <f t="shared" si="1"/>
        <v>0.12</v>
      </c>
      <c r="T64" s="39">
        <v>0.23</v>
      </c>
      <c r="U64" s="36">
        <v>1</v>
      </c>
    </row>
    <row r="65" spans="1:21" x14ac:dyDescent="0.25">
      <c r="A65" s="30">
        <f t="shared" si="0"/>
        <v>56</v>
      </c>
      <c r="B65" s="32"/>
      <c r="C65" s="32"/>
      <c r="D65" s="32">
        <f t="shared" si="2"/>
        <v>1020</v>
      </c>
      <c r="E65" s="32"/>
      <c r="F65" s="33">
        <v>0.03</v>
      </c>
      <c r="G65" s="32" t="s">
        <v>217</v>
      </c>
      <c r="H65" s="40">
        <v>1</v>
      </c>
      <c r="I65" s="32">
        <v>4</v>
      </c>
      <c r="J65" s="35" t="s">
        <v>51</v>
      </c>
      <c r="K65" s="32">
        <v>24770</v>
      </c>
      <c r="L65" s="32"/>
      <c r="M65" s="32"/>
      <c r="N65" s="32"/>
      <c r="O65" s="32"/>
      <c r="P65" s="32"/>
      <c r="Q65" s="32"/>
      <c r="R65" s="32"/>
      <c r="S65" s="36">
        <f t="shared" si="1"/>
        <v>0.12</v>
      </c>
      <c r="T65" s="39">
        <v>0.23</v>
      </c>
      <c r="U65" s="36">
        <v>1</v>
      </c>
    </row>
    <row r="66" spans="1:21" x14ac:dyDescent="0.25">
      <c r="A66" s="30">
        <f t="shared" si="0"/>
        <v>57</v>
      </c>
      <c r="B66" s="32"/>
      <c r="C66" s="32"/>
      <c r="D66" s="32">
        <f t="shared" si="2"/>
        <v>1021</v>
      </c>
      <c r="E66" s="32"/>
      <c r="F66" s="33">
        <v>0.05</v>
      </c>
      <c r="G66" s="32" t="s">
        <v>218</v>
      </c>
      <c r="H66" s="40">
        <v>1</v>
      </c>
      <c r="I66" s="32">
        <v>4</v>
      </c>
      <c r="J66" s="35" t="s">
        <v>46</v>
      </c>
      <c r="K66" s="32">
        <v>24804</v>
      </c>
      <c r="L66" s="32"/>
      <c r="M66" s="32"/>
      <c r="N66" s="32"/>
      <c r="O66" s="32"/>
      <c r="P66" s="32"/>
      <c r="Q66" s="32"/>
      <c r="R66" s="32"/>
      <c r="S66" s="36">
        <f t="shared" si="1"/>
        <v>0.2</v>
      </c>
      <c r="T66" s="39">
        <v>0.5</v>
      </c>
      <c r="U66" s="36">
        <v>1</v>
      </c>
    </row>
    <row r="67" spans="1:21" x14ac:dyDescent="0.25">
      <c r="A67" s="30">
        <f t="shared" si="0"/>
        <v>58</v>
      </c>
      <c r="B67" s="32"/>
      <c r="C67" s="32"/>
      <c r="D67" s="32">
        <f t="shared" si="2"/>
        <v>1022</v>
      </c>
      <c r="E67" s="32"/>
      <c r="F67" s="33">
        <v>0.03</v>
      </c>
      <c r="G67" s="32" t="s">
        <v>219</v>
      </c>
      <c r="H67" s="40">
        <v>1</v>
      </c>
      <c r="I67" s="32">
        <v>4</v>
      </c>
      <c r="J67" s="35" t="s">
        <v>64</v>
      </c>
      <c r="K67" s="32">
        <v>24832</v>
      </c>
      <c r="L67" s="32"/>
      <c r="M67" s="32"/>
      <c r="N67" s="32"/>
      <c r="O67" s="32"/>
      <c r="P67" s="32"/>
      <c r="Q67" s="32"/>
      <c r="R67" s="32"/>
      <c r="S67" s="36">
        <f t="shared" si="1"/>
        <v>0.12</v>
      </c>
      <c r="T67" s="39">
        <v>0.24</v>
      </c>
      <c r="U67" s="36">
        <v>1</v>
      </c>
    </row>
    <row r="68" spans="1:21" x14ac:dyDescent="0.25">
      <c r="A68" s="30">
        <f t="shared" si="0"/>
        <v>59</v>
      </c>
      <c r="B68" s="32"/>
      <c r="C68" s="32"/>
      <c r="D68" s="32">
        <f t="shared" si="2"/>
        <v>1023</v>
      </c>
      <c r="E68" s="32"/>
      <c r="F68" s="33">
        <v>0.03</v>
      </c>
      <c r="G68" s="32" t="s">
        <v>220</v>
      </c>
      <c r="H68" s="40">
        <v>1</v>
      </c>
      <c r="I68" s="32">
        <v>4</v>
      </c>
      <c r="J68" s="35" t="s">
        <v>57</v>
      </c>
      <c r="K68" s="32">
        <v>24851</v>
      </c>
      <c r="L68" s="32"/>
      <c r="M68" s="32"/>
      <c r="N68" s="32"/>
      <c r="O68" s="32"/>
      <c r="P68" s="32"/>
      <c r="Q68" s="32"/>
      <c r="R68" s="32"/>
      <c r="S68" s="36">
        <f t="shared" si="1"/>
        <v>0.12</v>
      </c>
      <c r="T68" s="39">
        <v>0.24</v>
      </c>
      <c r="U68" s="36">
        <v>1</v>
      </c>
    </row>
    <row r="69" spans="1:21" x14ac:dyDescent="0.25">
      <c r="A69" s="30">
        <f t="shared" si="0"/>
        <v>60</v>
      </c>
      <c r="B69" s="32"/>
      <c r="C69" s="32"/>
      <c r="D69" s="32">
        <f t="shared" si="2"/>
        <v>1024</v>
      </c>
      <c r="E69" s="32"/>
      <c r="F69" s="33">
        <v>0.03</v>
      </c>
      <c r="G69" s="32" t="s">
        <v>221</v>
      </c>
      <c r="H69" s="40">
        <v>1</v>
      </c>
      <c r="I69" s="32">
        <v>4</v>
      </c>
      <c r="J69" s="35" t="s">
        <v>64</v>
      </c>
      <c r="K69" s="32">
        <v>24827</v>
      </c>
      <c r="L69" s="32"/>
      <c r="M69" s="32"/>
      <c r="N69" s="32"/>
      <c r="O69" s="32"/>
      <c r="P69" s="32"/>
      <c r="Q69" s="32"/>
      <c r="R69" s="32"/>
      <c r="S69" s="36">
        <f t="shared" si="1"/>
        <v>0.12</v>
      </c>
      <c r="T69" s="39">
        <v>0.24</v>
      </c>
      <c r="U69" s="36">
        <v>1</v>
      </c>
    </row>
    <row r="70" spans="1:21" x14ac:dyDescent="0.25">
      <c r="A70" s="30">
        <f t="shared" si="0"/>
        <v>61</v>
      </c>
      <c r="B70" s="32"/>
      <c r="C70" s="32"/>
      <c r="D70" s="32">
        <f t="shared" si="2"/>
        <v>1025</v>
      </c>
      <c r="E70" s="32"/>
      <c r="F70" s="33">
        <v>0.03</v>
      </c>
      <c r="G70" s="32" t="s">
        <v>222</v>
      </c>
      <c r="H70" s="40">
        <v>1</v>
      </c>
      <c r="I70" s="32">
        <v>4</v>
      </c>
      <c r="J70" s="35" t="s">
        <v>46</v>
      </c>
      <c r="K70" s="32">
        <v>24868</v>
      </c>
      <c r="L70" s="32"/>
      <c r="M70" s="32"/>
      <c r="N70" s="32"/>
      <c r="O70" s="32"/>
      <c r="P70" s="32"/>
      <c r="Q70" s="32"/>
      <c r="R70" s="32"/>
      <c r="S70" s="36">
        <f t="shared" si="1"/>
        <v>0.12</v>
      </c>
      <c r="T70" s="39">
        <v>0.24</v>
      </c>
      <c r="U70" s="36">
        <v>1</v>
      </c>
    </row>
    <row r="71" spans="1:21" x14ac:dyDescent="0.25">
      <c r="A71" s="30">
        <f t="shared" si="0"/>
        <v>62</v>
      </c>
      <c r="B71" s="32"/>
      <c r="C71" s="32"/>
      <c r="D71" s="32">
        <f t="shared" si="2"/>
        <v>1026</v>
      </c>
      <c r="E71" s="32"/>
      <c r="F71" s="33">
        <v>0.03</v>
      </c>
      <c r="G71" s="32" t="s">
        <v>223</v>
      </c>
      <c r="H71" s="40">
        <v>1</v>
      </c>
      <c r="I71" s="32">
        <v>4</v>
      </c>
      <c r="J71" s="35" t="s">
        <v>46</v>
      </c>
      <c r="K71" s="32">
        <v>24876</v>
      </c>
      <c r="L71" s="32"/>
      <c r="M71" s="32"/>
      <c r="N71" s="32"/>
      <c r="O71" s="32"/>
      <c r="P71" s="32"/>
      <c r="Q71" s="32"/>
      <c r="R71" s="32"/>
      <c r="S71" s="36">
        <f t="shared" si="1"/>
        <v>0.12</v>
      </c>
      <c r="T71" s="39">
        <v>0.3</v>
      </c>
      <c r="U71" s="36">
        <v>1</v>
      </c>
    </row>
    <row r="72" spans="1:21" x14ac:dyDescent="0.25">
      <c r="A72" s="30">
        <f t="shared" si="0"/>
        <v>63</v>
      </c>
      <c r="B72" s="32"/>
      <c r="C72" s="32"/>
      <c r="D72" s="32">
        <f t="shared" si="2"/>
        <v>1027</v>
      </c>
      <c r="E72" s="32"/>
      <c r="F72" s="33">
        <v>0.03</v>
      </c>
      <c r="G72" s="32" t="s">
        <v>224</v>
      </c>
      <c r="H72" s="40">
        <v>1</v>
      </c>
      <c r="I72" s="32">
        <v>4</v>
      </c>
      <c r="J72" s="35" t="s">
        <v>57</v>
      </c>
      <c r="K72" s="32">
        <v>24884</v>
      </c>
      <c r="L72" s="32"/>
      <c r="M72" s="32"/>
      <c r="N72" s="32"/>
      <c r="O72" s="32"/>
      <c r="P72" s="32"/>
      <c r="Q72" s="32"/>
      <c r="R72" s="32"/>
      <c r="S72" s="36">
        <f t="shared" si="1"/>
        <v>0.12</v>
      </c>
      <c r="T72" s="39">
        <v>0.25</v>
      </c>
      <c r="U72" s="36">
        <v>1</v>
      </c>
    </row>
    <row r="73" spans="1:21" x14ac:dyDescent="0.25">
      <c r="A73" s="30">
        <f t="shared" si="0"/>
        <v>64</v>
      </c>
      <c r="B73" s="32"/>
      <c r="C73" s="32"/>
      <c r="D73" s="32">
        <f t="shared" si="2"/>
        <v>1028</v>
      </c>
      <c r="E73" s="32"/>
      <c r="F73" s="33">
        <v>0.03</v>
      </c>
      <c r="G73" s="32" t="s">
        <v>225</v>
      </c>
      <c r="H73" s="40">
        <v>1</v>
      </c>
      <c r="I73" s="32">
        <v>4</v>
      </c>
      <c r="J73" s="35" t="s">
        <v>51</v>
      </c>
      <c r="K73" s="32">
        <v>24891</v>
      </c>
      <c r="L73" s="32"/>
      <c r="M73" s="32"/>
      <c r="N73" s="32"/>
      <c r="O73" s="32"/>
      <c r="P73" s="32"/>
      <c r="Q73" s="32"/>
      <c r="R73" s="32"/>
      <c r="S73" s="36">
        <f t="shared" si="1"/>
        <v>0.12</v>
      </c>
      <c r="T73" s="39">
        <v>0.24</v>
      </c>
      <c r="U73" s="36">
        <v>1</v>
      </c>
    </row>
    <row r="74" spans="1:21" x14ac:dyDescent="0.25">
      <c r="A74" s="30">
        <f t="shared" si="0"/>
        <v>65</v>
      </c>
      <c r="B74" s="32"/>
      <c r="C74" s="32"/>
      <c r="D74" s="32">
        <f t="shared" si="2"/>
        <v>1029</v>
      </c>
      <c r="E74" s="32"/>
      <c r="F74" s="33">
        <v>0.03</v>
      </c>
      <c r="G74" s="32" t="s">
        <v>226</v>
      </c>
      <c r="H74" s="40">
        <v>1</v>
      </c>
      <c r="I74" s="32">
        <v>4</v>
      </c>
      <c r="J74" s="35" t="s">
        <v>51</v>
      </c>
      <c r="K74" s="32">
        <v>24897</v>
      </c>
      <c r="L74" s="32"/>
      <c r="M74" s="32"/>
      <c r="N74" s="32"/>
      <c r="O74" s="32"/>
      <c r="P74" s="32"/>
      <c r="Q74" s="32"/>
      <c r="R74" s="32"/>
      <c r="S74" s="36">
        <f t="shared" si="1"/>
        <v>0.12</v>
      </c>
      <c r="T74" s="39">
        <v>0.24</v>
      </c>
      <c r="U74" s="36">
        <v>1</v>
      </c>
    </row>
    <row r="75" spans="1:21" x14ac:dyDescent="0.25">
      <c r="A75" s="30">
        <f t="shared" ref="A75:A84" si="3">A74+1</f>
        <v>66</v>
      </c>
      <c r="B75" s="32"/>
      <c r="C75" s="32"/>
      <c r="D75" s="32">
        <f t="shared" si="2"/>
        <v>1030</v>
      </c>
      <c r="E75" s="32"/>
      <c r="F75" s="33">
        <v>5.0000000000000001E-3</v>
      </c>
      <c r="G75" s="32" t="s">
        <v>227</v>
      </c>
      <c r="H75" s="40">
        <v>1</v>
      </c>
      <c r="I75" s="32">
        <v>4</v>
      </c>
      <c r="J75" s="35" t="s">
        <v>46</v>
      </c>
      <c r="K75" s="32">
        <v>25264</v>
      </c>
      <c r="L75" s="32"/>
      <c r="M75" s="32"/>
      <c r="N75" s="32"/>
      <c r="O75" s="32"/>
      <c r="P75" s="32"/>
      <c r="Q75" s="32"/>
      <c r="R75" s="32" t="s">
        <v>228</v>
      </c>
      <c r="S75" s="36">
        <f t="shared" ref="S75:S83" si="4">IF(F75*I75&gt;0,F75*I75," ")</f>
        <v>0.02</v>
      </c>
      <c r="T75" s="39">
        <v>0.15</v>
      </c>
      <c r="U75" s="36">
        <v>1</v>
      </c>
    </row>
    <row r="76" spans="1:21" x14ac:dyDescent="0.25">
      <c r="A76" s="30">
        <f t="shared" si="3"/>
        <v>67</v>
      </c>
      <c r="B76" s="32"/>
      <c r="C76" s="32"/>
      <c r="D76" s="32">
        <v>1030</v>
      </c>
      <c r="E76" s="32"/>
      <c r="F76" s="33">
        <v>5.0000000000000001E-3</v>
      </c>
      <c r="G76" s="32" t="s">
        <v>227</v>
      </c>
      <c r="H76" s="40">
        <v>1</v>
      </c>
      <c r="I76" s="32">
        <v>4</v>
      </c>
      <c r="J76" s="35" t="s">
        <v>64</v>
      </c>
      <c r="K76" s="32">
        <v>25264</v>
      </c>
      <c r="L76" s="32"/>
      <c r="M76" s="32"/>
      <c r="N76" s="32"/>
      <c r="O76" s="32"/>
      <c r="P76" s="32"/>
      <c r="Q76" s="32"/>
      <c r="R76" s="32" t="s">
        <v>228</v>
      </c>
      <c r="S76" s="36">
        <f t="shared" si="4"/>
        <v>0.02</v>
      </c>
      <c r="T76" s="39">
        <v>0.15</v>
      </c>
      <c r="U76" s="36">
        <v>1</v>
      </c>
    </row>
    <row r="77" spans="1:21" x14ac:dyDescent="0.25">
      <c r="A77" s="30">
        <f t="shared" si="3"/>
        <v>68</v>
      </c>
      <c r="B77" s="32"/>
      <c r="C77" s="32"/>
      <c r="D77" s="32">
        <f t="shared" ref="D77:D84" si="5">D76+1</f>
        <v>1031</v>
      </c>
      <c r="E77" s="32"/>
      <c r="F77" s="33">
        <v>0.01</v>
      </c>
      <c r="G77" s="32" t="s">
        <v>227</v>
      </c>
      <c r="H77" s="40">
        <v>1</v>
      </c>
      <c r="I77" s="32">
        <v>4</v>
      </c>
      <c r="J77" s="35" t="s">
        <v>51</v>
      </c>
      <c r="K77" s="32">
        <v>26612</v>
      </c>
      <c r="L77" s="32"/>
      <c r="M77" s="32"/>
      <c r="N77" s="32"/>
      <c r="O77" s="32"/>
      <c r="P77" s="32"/>
      <c r="Q77" s="32"/>
      <c r="R77" s="32" t="s">
        <v>229</v>
      </c>
      <c r="S77" s="36">
        <f t="shared" si="4"/>
        <v>0.04</v>
      </c>
      <c r="T77" s="39">
        <v>0.1</v>
      </c>
      <c r="U77" s="36">
        <v>1</v>
      </c>
    </row>
    <row r="78" spans="1:21" x14ac:dyDescent="0.25">
      <c r="A78" s="30">
        <f t="shared" si="3"/>
        <v>69</v>
      </c>
      <c r="B78" s="32"/>
      <c r="C78" s="32"/>
      <c r="D78" s="32">
        <v>1031</v>
      </c>
      <c r="E78" s="32" t="s">
        <v>230</v>
      </c>
      <c r="F78" s="33">
        <v>0.01</v>
      </c>
      <c r="G78" s="32" t="s">
        <v>227</v>
      </c>
      <c r="H78" s="40">
        <v>1</v>
      </c>
      <c r="I78" s="32">
        <v>4</v>
      </c>
      <c r="J78" s="35" t="s">
        <v>231</v>
      </c>
      <c r="K78" s="32">
        <v>25031</v>
      </c>
      <c r="L78" s="32"/>
      <c r="M78" s="32"/>
      <c r="N78" s="32"/>
      <c r="O78" s="32"/>
      <c r="P78" s="32"/>
      <c r="Q78" s="32"/>
      <c r="R78" s="32" t="s">
        <v>228</v>
      </c>
      <c r="S78" s="36">
        <f t="shared" si="4"/>
        <v>0.04</v>
      </c>
      <c r="T78" s="39">
        <v>0.1</v>
      </c>
      <c r="U78" s="36">
        <v>1</v>
      </c>
    </row>
    <row r="79" spans="1:21" x14ac:dyDescent="0.25">
      <c r="A79" s="30">
        <f t="shared" si="3"/>
        <v>70</v>
      </c>
      <c r="B79" s="32"/>
      <c r="C79" s="32"/>
      <c r="D79" s="88" t="s">
        <v>232</v>
      </c>
      <c r="E79" s="32"/>
      <c r="F79" s="33">
        <v>1.2500000000000001E-2</v>
      </c>
      <c r="G79" s="32" t="s">
        <v>227</v>
      </c>
      <c r="H79" s="40">
        <v>1</v>
      </c>
      <c r="I79" s="32">
        <v>4</v>
      </c>
      <c r="J79" s="35" t="s">
        <v>51</v>
      </c>
      <c r="K79" s="32">
        <v>26641</v>
      </c>
      <c r="L79" s="32"/>
      <c r="M79" s="32"/>
      <c r="N79" s="32"/>
      <c r="O79" s="32"/>
      <c r="P79" s="32"/>
      <c r="Q79" s="32"/>
      <c r="R79" s="32" t="s">
        <v>229</v>
      </c>
      <c r="S79" s="36">
        <f t="shared" si="4"/>
        <v>0.05</v>
      </c>
      <c r="T79" s="39">
        <v>0.3</v>
      </c>
      <c r="U79" s="36">
        <v>1</v>
      </c>
    </row>
    <row r="80" spans="1:21" x14ac:dyDescent="0.25">
      <c r="A80" s="30">
        <f t="shared" si="3"/>
        <v>71</v>
      </c>
      <c r="B80" s="32"/>
      <c r="C80" s="32"/>
      <c r="D80" s="32">
        <v>1032</v>
      </c>
      <c r="E80" s="32"/>
      <c r="F80" s="33">
        <v>1.4999999999999999E-2</v>
      </c>
      <c r="G80" s="32" t="s">
        <v>227</v>
      </c>
      <c r="H80" s="40">
        <v>1</v>
      </c>
      <c r="I80" s="32">
        <v>4</v>
      </c>
      <c r="J80" s="35" t="s">
        <v>46</v>
      </c>
      <c r="K80" s="32">
        <v>25366</v>
      </c>
      <c r="L80" s="32"/>
      <c r="M80" s="32"/>
      <c r="N80" s="32"/>
      <c r="O80" s="32"/>
      <c r="P80" s="32"/>
      <c r="Q80" s="32"/>
      <c r="R80" s="32" t="s">
        <v>229</v>
      </c>
      <c r="S80" s="36">
        <f t="shared" si="4"/>
        <v>0.06</v>
      </c>
      <c r="T80" s="39">
        <v>1</v>
      </c>
      <c r="U80" s="36">
        <v>1</v>
      </c>
    </row>
    <row r="81" spans="1:21" x14ac:dyDescent="0.25">
      <c r="A81" s="30">
        <f t="shared" si="3"/>
        <v>72</v>
      </c>
      <c r="B81" s="32"/>
      <c r="C81" s="32"/>
      <c r="D81" s="32">
        <f t="shared" si="5"/>
        <v>1033</v>
      </c>
      <c r="E81" s="32"/>
      <c r="F81" s="33">
        <v>0.02</v>
      </c>
      <c r="G81" s="32" t="s">
        <v>227</v>
      </c>
      <c r="H81" s="40">
        <v>1</v>
      </c>
      <c r="I81" s="32">
        <v>4</v>
      </c>
      <c r="J81" s="35" t="s">
        <v>51</v>
      </c>
      <c r="K81" s="32">
        <v>25138</v>
      </c>
      <c r="L81" s="32"/>
      <c r="M81" s="32"/>
      <c r="N81" s="32"/>
      <c r="O81" s="32"/>
      <c r="P81" s="32"/>
      <c r="Q81" s="32"/>
      <c r="R81" s="32" t="s">
        <v>229</v>
      </c>
      <c r="S81" s="36">
        <f t="shared" si="4"/>
        <v>0.08</v>
      </c>
      <c r="T81" s="39">
        <v>0.1</v>
      </c>
      <c r="U81" s="36">
        <v>1</v>
      </c>
    </row>
    <row r="82" spans="1:21" x14ac:dyDescent="0.25">
      <c r="A82" s="30">
        <f t="shared" si="3"/>
        <v>73</v>
      </c>
      <c r="B82" s="32"/>
      <c r="C82" s="32"/>
      <c r="D82" s="32">
        <v>1033</v>
      </c>
      <c r="E82" s="32"/>
      <c r="F82" s="33">
        <v>0.02</v>
      </c>
      <c r="G82" s="32" t="s">
        <v>227</v>
      </c>
      <c r="H82" s="40">
        <v>1</v>
      </c>
      <c r="I82" s="32">
        <v>4</v>
      </c>
      <c r="J82" s="35" t="s">
        <v>46</v>
      </c>
      <c r="K82" s="32">
        <v>25056</v>
      </c>
      <c r="L82" s="32"/>
      <c r="M82" s="32"/>
      <c r="N82" s="32"/>
      <c r="O82" s="32"/>
      <c r="P82" s="32"/>
      <c r="Q82" s="32"/>
      <c r="R82" s="32" t="s">
        <v>229</v>
      </c>
      <c r="S82" s="36">
        <f t="shared" si="4"/>
        <v>0.08</v>
      </c>
      <c r="T82" s="39">
        <v>0.1</v>
      </c>
      <c r="U82" s="36">
        <v>1</v>
      </c>
    </row>
    <row r="83" spans="1:21" x14ac:dyDescent="0.25">
      <c r="A83" s="30">
        <f t="shared" si="3"/>
        <v>74</v>
      </c>
      <c r="B83" s="32"/>
      <c r="C83" s="32"/>
      <c r="D83" s="32">
        <f t="shared" si="5"/>
        <v>1034</v>
      </c>
      <c r="E83" s="32"/>
      <c r="F83" s="33">
        <v>2.5000000000000001E-2</v>
      </c>
      <c r="G83" s="32" t="s">
        <v>227</v>
      </c>
      <c r="H83" s="40">
        <v>1</v>
      </c>
      <c r="I83" s="32">
        <v>4</v>
      </c>
      <c r="J83" s="35" t="s">
        <v>51</v>
      </c>
      <c r="K83" s="32">
        <v>26308</v>
      </c>
      <c r="L83" s="32"/>
      <c r="M83" s="32"/>
      <c r="N83" s="32"/>
      <c r="O83" s="32"/>
      <c r="P83" s="32"/>
      <c r="Q83" s="32"/>
      <c r="R83" s="32" t="s">
        <v>229</v>
      </c>
      <c r="S83" s="36">
        <f t="shared" si="4"/>
        <v>0.1</v>
      </c>
      <c r="T83" s="39">
        <v>0.3</v>
      </c>
      <c r="U83" s="36">
        <v>1</v>
      </c>
    </row>
    <row r="84" spans="1:21" ht="16.5" thickBot="1" x14ac:dyDescent="0.3">
      <c r="A84" s="30">
        <f t="shared" si="3"/>
        <v>75</v>
      </c>
      <c r="B84" s="32"/>
      <c r="C84" s="32"/>
      <c r="D84" s="32">
        <f t="shared" si="5"/>
        <v>1035</v>
      </c>
      <c r="E84" s="32" t="s">
        <v>233</v>
      </c>
      <c r="F84" s="33">
        <v>0.03</v>
      </c>
      <c r="G84" s="32" t="s">
        <v>227</v>
      </c>
      <c r="H84" s="40">
        <v>1</v>
      </c>
      <c r="I84" s="32">
        <v>4</v>
      </c>
      <c r="J84" s="35" t="s">
        <v>57</v>
      </c>
      <c r="K84" s="32">
        <v>24953</v>
      </c>
      <c r="L84" s="32"/>
      <c r="M84" s="32"/>
      <c r="N84" s="32"/>
      <c r="O84" s="32"/>
      <c r="P84" s="32"/>
      <c r="Q84" s="32"/>
      <c r="R84" s="32" t="s">
        <v>228</v>
      </c>
      <c r="S84" s="36">
        <f>IF(F84*I84&gt;0,F84*I84," ")</f>
        <v>0.12</v>
      </c>
      <c r="T84" s="39">
        <v>0.25</v>
      </c>
      <c r="U84" s="36">
        <v>1</v>
      </c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9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58" t="s">
        <v>12</v>
      </c>
      <c r="S86" s="59"/>
      <c r="T86" s="59"/>
      <c r="U86" s="60"/>
    </row>
    <row r="87" spans="1:2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63" t="s">
        <v>72</v>
      </c>
      <c r="S87" s="64"/>
      <c r="T87" s="65"/>
      <c r="U87" s="66">
        <f>SUM(S10:S84)</f>
        <v>8.4900000000000055</v>
      </c>
    </row>
    <row r="88" spans="1:21" x14ac:dyDescent="0.25">
      <c r="A88" s="52"/>
      <c r="B88" s="53"/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63" t="s">
        <v>73</v>
      </c>
      <c r="S88" s="64"/>
      <c r="T88" s="65"/>
      <c r="U88" s="66">
        <f>SUM(T10:T84)</f>
        <v>24.679999999999996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63" t="s">
        <v>74</v>
      </c>
      <c r="S89" s="64"/>
      <c r="T89" s="65"/>
      <c r="U89" s="66">
        <f>SUM(U10:U84)</f>
        <v>75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68" t="s">
        <v>75</v>
      </c>
      <c r="S90" s="69"/>
      <c r="T90" s="69"/>
      <c r="U90" s="70">
        <f>SUM(H10:H84)</f>
        <v>75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77"/>
      <c r="L91" s="77"/>
      <c r="M91" s="77"/>
      <c r="N91" s="77"/>
      <c r="O91" s="77"/>
      <c r="P91" s="77"/>
      <c r="Q91" s="77"/>
      <c r="R91" s="78" t="s">
        <v>76</v>
      </c>
      <c r="S91" s="79"/>
      <c r="T91" s="79"/>
      <c r="U91" s="80">
        <f>SUM(I10:I84)</f>
        <v>300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4"/>
      <c r="S92" s="84"/>
      <c r="T92" s="84"/>
      <c r="U92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&amp;LREGPB04.XLS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Q92"/>
  <sheetViews>
    <sheetView showGridLines="0" zoomScale="80" zoomScaleNormal="8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3" width="8.7109375" style="10" customWidth="1"/>
    <col min="14" max="14" width="39.5703125" style="10" customWidth="1"/>
    <col min="15" max="16" width="10" style="10" customWidth="1"/>
    <col min="17" max="17" width="11.28515625" style="10" customWidth="1"/>
    <col min="18" max="18" width="2.28515625" style="10" customWidth="1"/>
    <col min="19" max="16384" width="12.5703125" style="10"/>
  </cols>
  <sheetData>
    <row r="1" spans="1:17" x14ac:dyDescent="0.25">
      <c r="A1" s="10" t="s">
        <v>42</v>
      </c>
      <c r="P1" s="11" t="s">
        <v>15</v>
      </c>
    </row>
    <row r="3" spans="1:17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</row>
    <row r="4" spans="1:17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</row>
    <row r="5" spans="1:17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P6" s="11" t="s">
        <v>11</v>
      </c>
    </row>
    <row r="8" spans="1:17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19" t="s">
        <v>26</v>
      </c>
      <c r="N8" s="19" t="s">
        <v>27</v>
      </c>
      <c r="O8" s="19" t="s">
        <v>9</v>
      </c>
      <c r="P8" s="19" t="s">
        <v>28</v>
      </c>
      <c r="Q8" s="19" t="s">
        <v>29</v>
      </c>
    </row>
    <row r="9" spans="1:17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5" t="s">
        <v>41</v>
      </c>
      <c r="N9" s="25"/>
      <c r="O9" s="25" t="s">
        <v>3</v>
      </c>
      <c r="P9" s="25" t="s">
        <v>4</v>
      </c>
      <c r="Q9" s="25" t="s">
        <v>3</v>
      </c>
    </row>
    <row r="10" spans="1:17" ht="16.5" thickTop="1" x14ac:dyDescent="0.25">
      <c r="A10" s="30">
        <v>1</v>
      </c>
      <c r="B10" s="31" t="s">
        <v>42</v>
      </c>
      <c r="C10" s="32"/>
      <c r="D10" s="32">
        <v>1036</v>
      </c>
      <c r="E10" s="32"/>
      <c r="F10" s="33">
        <v>0.04</v>
      </c>
      <c r="G10" s="32" t="s">
        <v>227</v>
      </c>
      <c r="H10" s="40">
        <v>1</v>
      </c>
      <c r="I10" s="32">
        <v>4</v>
      </c>
      <c r="J10" s="35" t="s">
        <v>57</v>
      </c>
      <c r="K10" s="89">
        <v>27120</v>
      </c>
      <c r="L10" s="35"/>
      <c r="M10" s="35"/>
      <c r="N10" s="90" t="s">
        <v>234</v>
      </c>
      <c r="O10" s="36">
        <f>IF(F10*I10&gt;0,F10*I10," ")</f>
        <v>0.16</v>
      </c>
      <c r="P10" s="39">
        <v>0.25</v>
      </c>
      <c r="Q10" s="36">
        <v>1</v>
      </c>
    </row>
    <row r="11" spans="1:17" x14ac:dyDescent="0.25">
      <c r="A11" s="30">
        <f t="shared" ref="A11:A74" si="0">A10+1</f>
        <v>2</v>
      </c>
      <c r="B11" s="32"/>
      <c r="C11" s="32"/>
      <c r="D11" s="32">
        <f>D10+1</f>
        <v>1037</v>
      </c>
      <c r="E11" s="32"/>
      <c r="F11" s="38">
        <v>4.4999999999999998E-2</v>
      </c>
      <c r="G11" s="32" t="s">
        <v>227</v>
      </c>
      <c r="H11" s="40">
        <v>1</v>
      </c>
      <c r="I11" s="32">
        <v>4</v>
      </c>
      <c r="J11" s="35" t="s">
        <v>64</v>
      </c>
      <c r="K11" s="32">
        <v>26265</v>
      </c>
      <c r="L11" s="32"/>
      <c r="M11" s="32"/>
      <c r="N11" s="32" t="s">
        <v>229</v>
      </c>
      <c r="O11" s="36">
        <f t="shared" ref="O11:O74" si="1">IF(F11*I11&gt;0,F11*I11," ")</f>
        <v>0.18</v>
      </c>
      <c r="P11" s="39">
        <v>0.5</v>
      </c>
      <c r="Q11" s="36">
        <v>1</v>
      </c>
    </row>
    <row r="12" spans="1:17" x14ac:dyDescent="0.25">
      <c r="A12" s="30">
        <f t="shared" si="0"/>
        <v>3</v>
      </c>
      <c r="B12" s="32"/>
      <c r="C12" s="32"/>
      <c r="D12" s="32">
        <f>D11+1</f>
        <v>1038</v>
      </c>
      <c r="E12" s="32"/>
      <c r="F12" s="38">
        <v>0.05</v>
      </c>
      <c r="G12" s="32" t="s">
        <v>227</v>
      </c>
      <c r="H12" s="40">
        <v>1</v>
      </c>
      <c r="I12" s="32">
        <v>4</v>
      </c>
      <c r="J12" s="35" t="s">
        <v>46</v>
      </c>
      <c r="K12" s="32">
        <v>25859</v>
      </c>
      <c r="L12" s="32"/>
      <c r="M12" s="32"/>
      <c r="N12" s="32" t="s">
        <v>229</v>
      </c>
      <c r="O12" s="36">
        <f t="shared" si="1"/>
        <v>0.2</v>
      </c>
      <c r="P12" s="39">
        <v>0.4</v>
      </c>
      <c r="Q12" s="36">
        <v>1</v>
      </c>
    </row>
    <row r="13" spans="1:17" x14ac:dyDescent="0.25">
      <c r="A13" s="30">
        <f t="shared" si="0"/>
        <v>4</v>
      </c>
      <c r="B13" s="32"/>
      <c r="C13" s="32"/>
      <c r="D13" s="32">
        <f>D12+1</f>
        <v>1039</v>
      </c>
      <c r="E13" s="32" t="s">
        <v>235</v>
      </c>
      <c r="F13" s="38">
        <v>0.06</v>
      </c>
      <c r="G13" s="32" t="s">
        <v>227</v>
      </c>
      <c r="H13" s="40">
        <v>1</v>
      </c>
      <c r="I13" s="32">
        <v>4</v>
      </c>
      <c r="J13" s="35" t="s">
        <v>57</v>
      </c>
      <c r="K13" s="32">
        <v>25192</v>
      </c>
      <c r="L13" s="32"/>
      <c r="M13" s="32"/>
      <c r="N13" s="32" t="s">
        <v>228</v>
      </c>
      <c r="O13" s="36">
        <f t="shared" si="1"/>
        <v>0.24</v>
      </c>
      <c r="P13" s="39">
        <v>1</v>
      </c>
      <c r="Q13" s="36">
        <v>2</v>
      </c>
    </row>
    <row r="14" spans="1:17" x14ac:dyDescent="0.25">
      <c r="A14" s="30">
        <f t="shared" si="0"/>
        <v>5</v>
      </c>
      <c r="B14" s="32"/>
      <c r="C14" s="32"/>
      <c r="D14" s="32">
        <f>D13+1</f>
        <v>1040</v>
      </c>
      <c r="E14" s="32"/>
      <c r="F14" s="38">
        <v>7.0000000000000007E-2</v>
      </c>
      <c r="G14" s="32" t="s">
        <v>227</v>
      </c>
      <c r="H14" s="40">
        <v>1</v>
      </c>
      <c r="I14" s="32">
        <v>4</v>
      </c>
      <c r="J14" s="35" t="s">
        <v>57</v>
      </c>
      <c r="K14" s="32">
        <v>25305</v>
      </c>
      <c r="L14" s="32"/>
      <c r="M14" s="32"/>
      <c r="N14" s="32" t="s">
        <v>229</v>
      </c>
      <c r="O14" s="36">
        <f t="shared" si="1"/>
        <v>0.28000000000000003</v>
      </c>
      <c r="P14" s="39">
        <v>0.9</v>
      </c>
      <c r="Q14" s="36">
        <v>1</v>
      </c>
    </row>
    <row r="15" spans="1:17" x14ac:dyDescent="0.25">
      <c r="A15" s="30">
        <f t="shared" si="0"/>
        <v>6</v>
      </c>
      <c r="B15" s="32"/>
      <c r="C15" s="32"/>
      <c r="D15" s="32">
        <f>D14+1</f>
        <v>1041</v>
      </c>
      <c r="E15" s="32"/>
      <c r="F15" s="38">
        <v>0.08</v>
      </c>
      <c r="G15" s="32" t="s">
        <v>227</v>
      </c>
      <c r="H15" s="40">
        <v>1</v>
      </c>
      <c r="I15" s="32">
        <v>4</v>
      </c>
      <c r="J15" s="35" t="s">
        <v>51</v>
      </c>
      <c r="K15" s="32">
        <v>24939</v>
      </c>
      <c r="L15" s="32">
        <v>24912</v>
      </c>
      <c r="M15" s="32"/>
      <c r="N15" s="41" t="s">
        <v>236</v>
      </c>
      <c r="O15" s="36">
        <f t="shared" si="1"/>
        <v>0.32</v>
      </c>
      <c r="P15" s="39">
        <v>2.25</v>
      </c>
      <c r="Q15" s="39">
        <v>1.8</v>
      </c>
    </row>
    <row r="16" spans="1:17" x14ac:dyDescent="0.25">
      <c r="A16" s="30">
        <f t="shared" si="0"/>
        <v>7</v>
      </c>
      <c r="B16" s="32"/>
      <c r="C16" s="32"/>
      <c r="D16" s="88" t="s">
        <v>237</v>
      </c>
      <c r="E16" s="32"/>
      <c r="F16" s="38">
        <v>0.08</v>
      </c>
      <c r="G16" s="32" t="s">
        <v>227</v>
      </c>
      <c r="H16" s="40">
        <v>1</v>
      </c>
      <c r="I16" s="32">
        <v>4</v>
      </c>
      <c r="J16" s="35" t="s">
        <v>51</v>
      </c>
      <c r="K16" s="32">
        <v>24927</v>
      </c>
      <c r="L16" s="32">
        <v>24928</v>
      </c>
      <c r="M16" s="32"/>
      <c r="N16" s="41" t="s">
        <v>238</v>
      </c>
      <c r="O16" s="36">
        <f t="shared" si="1"/>
        <v>0.32</v>
      </c>
      <c r="P16" s="39">
        <v>2.25</v>
      </c>
      <c r="Q16" s="39">
        <v>3.5</v>
      </c>
    </row>
    <row r="17" spans="1:17" x14ac:dyDescent="0.25">
      <c r="A17" s="30">
        <f t="shared" si="0"/>
        <v>8</v>
      </c>
      <c r="B17" s="32"/>
      <c r="C17" s="32"/>
      <c r="D17" s="88" t="s">
        <v>237</v>
      </c>
      <c r="E17" s="32"/>
      <c r="F17" s="38">
        <v>0.08</v>
      </c>
      <c r="G17" s="32" t="s">
        <v>227</v>
      </c>
      <c r="H17" s="40">
        <v>1</v>
      </c>
      <c r="I17" s="32">
        <v>4</v>
      </c>
      <c r="J17" s="35" t="s">
        <v>51</v>
      </c>
      <c r="K17" s="32">
        <v>24938</v>
      </c>
      <c r="L17" s="32">
        <v>24928</v>
      </c>
      <c r="M17" s="32"/>
      <c r="N17" s="41" t="s">
        <v>238</v>
      </c>
      <c r="O17" s="36">
        <f t="shared" si="1"/>
        <v>0.32</v>
      </c>
      <c r="P17" s="39">
        <v>2.25</v>
      </c>
      <c r="Q17" s="39">
        <v>3.5</v>
      </c>
    </row>
    <row r="18" spans="1:17" x14ac:dyDescent="0.25">
      <c r="A18" s="30">
        <f t="shared" si="0"/>
        <v>9</v>
      </c>
      <c r="B18" s="32"/>
      <c r="C18" s="32"/>
      <c r="D18" s="32">
        <v>1042</v>
      </c>
      <c r="E18" s="32"/>
      <c r="F18" s="38">
        <v>0.08</v>
      </c>
      <c r="G18" s="32" t="s">
        <v>227</v>
      </c>
      <c r="H18" s="40">
        <v>1</v>
      </c>
      <c r="I18" s="32">
        <v>4</v>
      </c>
      <c r="J18" s="35" t="s">
        <v>64</v>
      </c>
      <c r="K18" s="32">
        <v>25950</v>
      </c>
      <c r="L18" s="32"/>
      <c r="M18" s="32"/>
      <c r="N18" s="32" t="s">
        <v>239</v>
      </c>
      <c r="O18" s="36">
        <f t="shared" si="1"/>
        <v>0.32</v>
      </c>
      <c r="P18" s="39">
        <v>0.85</v>
      </c>
      <c r="Q18" s="36">
        <v>1</v>
      </c>
    </row>
    <row r="19" spans="1:17" x14ac:dyDescent="0.25">
      <c r="A19" s="30">
        <f t="shared" si="0"/>
        <v>10</v>
      </c>
      <c r="B19" s="32"/>
      <c r="C19" s="32"/>
      <c r="D19" s="88" t="s">
        <v>240</v>
      </c>
      <c r="E19" s="32"/>
      <c r="F19" s="38">
        <v>0.08</v>
      </c>
      <c r="G19" s="32" t="s">
        <v>227</v>
      </c>
      <c r="H19" s="40">
        <v>1</v>
      </c>
      <c r="I19" s="32">
        <v>4</v>
      </c>
      <c r="J19" s="35" t="s">
        <v>57</v>
      </c>
      <c r="K19" s="32">
        <v>27076</v>
      </c>
      <c r="L19" s="32"/>
      <c r="M19" s="32"/>
      <c r="N19" s="32" t="s">
        <v>229</v>
      </c>
      <c r="O19" s="36">
        <f t="shared" si="1"/>
        <v>0.32</v>
      </c>
      <c r="P19" s="39">
        <v>0.9</v>
      </c>
      <c r="Q19" s="36">
        <v>1</v>
      </c>
    </row>
    <row r="20" spans="1:17" x14ac:dyDescent="0.25">
      <c r="A20" s="30">
        <f t="shared" si="0"/>
        <v>11</v>
      </c>
      <c r="B20" s="32"/>
      <c r="C20" s="32"/>
      <c r="D20" s="32">
        <v>1043</v>
      </c>
      <c r="E20" s="32"/>
      <c r="F20" s="38">
        <v>0.09</v>
      </c>
      <c r="G20" s="32" t="s">
        <v>227</v>
      </c>
      <c r="H20" s="40">
        <v>1</v>
      </c>
      <c r="I20" s="32">
        <v>4</v>
      </c>
      <c r="J20" s="35" t="s">
        <v>46</v>
      </c>
      <c r="K20" s="32">
        <v>25416</v>
      </c>
      <c r="L20" s="32"/>
      <c r="M20" s="32"/>
      <c r="N20" s="32" t="s">
        <v>229</v>
      </c>
      <c r="O20" s="36">
        <f t="shared" si="1"/>
        <v>0.36</v>
      </c>
      <c r="P20" s="39">
        <v>1.25</v>
      </c>
      <c r="Q20" s="36">
        <v>1.5</v>
      </c>
    </row>
    <row r="21" spans="1:17" x14ac:dyDescent="0.25">
      <c r="A21" s="30">
        <f t="shared" si="0"/>
        <v>12</v>
      </c>
      <c r="B21" s="32"/>
      <c r="C21" s="32"/>
      <c r="D21" s="32">
        <f>D20+1</f>
        <v>1044</v>
      </c>
      <c r="E21" s="32"/>
      <c r="F21" s="38">
        <v>0.1</v>
      </c>
      <c r="G21" s="32" t="s">
        <v>227</v>
      </c>
      <c r="H21" s="40">
        <v>1</v>
      </c>
      <c r="I21" s="32">
        <v>4</v>
      </c>
      <c r="J21" s="35" t="s">
        <v>46</v>
      </c>
      <c r="K21" s="32">
        <v>25861</v>
      </c>
      <c r="L21" s="32"/>
      <c r="M21" s="32"/>
      <c r="N21" s="41" t="s">
        <v>234</v>
      </c>
      <c r="O21" s="36">
        <f t="shared" si="1"/>
        <v>0.4</v>
      </c>
      <c r="P21" s="39">
        <v>1</v>
      </c>
      <c r="Q21" s="36">
        <v>1.25</v>
      </c>
    </row>
    <row r="22" spans="1:17" x14ac:dyDescent="0.25">
      <c r="A22" s="30">
        <f t="shared" si="0"/>
        <v>13</v>
      </c>
      <c r="B22" s="32"/>
      <c r="C22" s="32"/>
      <c r="D22" s="88" t="s">
        <v>241</v>
      </c>
      <c r="E22" s="32"/>
      <c r="F22" s="38">
        <v>0.11</v>
      </c>
      <c r="G22" s="32" t="s">
        <v>227</v>
      </c>
      <c r="H22" s="40">
        <v>1</v>
      </c>
      <c r="I22" s="32">
        <v>4</v>
      </c>
      <c r="J22" s="35" t="s">
        <v>64</v>
      </c>
      <c r="K22" s="32">
        <v>26976</v>
      </c>
      <c r="L22" s="32"/>
      <c r="M22" s="32"/>
      <c r="N22" s="41" t="s">
        <v>234</v>
      </c>
      <c r="O22" s="36">
        <f t="shared" si="1"/>
        <v>0.44</v>
      </c>
      <c r="P22" s="39">
        <v>1.2</v>
      </c>
      <c r="Q22" s="36">
        <v>1.4</v>
      </c>
    </row>
    <row r="23" spans="1:17" x14ac:dyDescent="0.25">
      <c r="A23" s="30">
        <f t="shared" si="0"/>
        <v>14</v>
      </c>
      <c r="B23" s="32"/>
      <c r="C23" s="32"/>
      <c r="D23" s="32">
        <v>1045</v>
      </c>
      <c r="E23" s="32"/>
      <c r="F23" s="38">
        <v>0.12</v>
      </c>
      <c r="G23" s="32" t="s">
        <v>227</v>
      </c>
      <c r="H23" s="40">
        <v>1</v>
      </c>
      <c r="I23" s="32">
        <v>4</v>
      </c>
      <c r="J23" s="35" t="s">
        <v>51</v>
      </c>
      <c r="K23" s="32">
        <v>26284</v>
      </c>
      <c r="L23" s="32"/>
      <c r="M23" s="32"/>
      <c r="N23" s="41" t="s">
        <v>234</v>
      </c>
      <c r="O23" s="36">
        <f t="shared" si="1"/>
        <v>0.48</v>
      </c>
      <c r="P23" s="39">
        <v>1.4</v>
      </c>
      <c r="Q23" s="36">
        <v>1.6</v>
      </c>
    </row>
    <row r="24" spans="1:17" x14ac:dyDescent="0.25">
      <c r="A24" s="30">
        <f t="shared" si="0"/>
        <v>15</v>
      </c>
      <c r="B24" s="32"/>
      <c r="C24" s="32"/>
      <c r="D24" s="32">
        <f t="shared" ref="D24:D84" si="2">D23+1</f>
        <v>1046</v>
      </c>
      <c r="E24" s="32"/>
      <c r="F24" s="38">
        <v>0.15</v>
      </c>
      <c r="G24" s="32" t="s">
        <v>227</v>
      </c>
      <c r="H24" s="40">
        <v>1</v>
      </c>
      <c r="I24" s="32">
        <v>4</v>
      </c>
      <c r="J24" s="35" t="s">
        <v>46</v>
      </c>
      <c r="K24" s="32">
        <v>26165</v>
      </c>
      <c r="L24" s="32"/>
      <c r="M24" s="32"/>
      <c r="N24" s="41" t="s">
        <v>234</v>
      </c>
      <c r="O24" s="36">
        <f t="shared" si="1"/>
        <v>0.6</v>
      </c>
      <c r="P24" s="39">
        <v>2.75</v>
      </c>
      <c r="Q24" s="36">
        <v>2.75</v>
      </c>
    </row>
    <row r="25" spans="1:17" x14ac:dyDescent="0.25">
      <c r="A25" s="30">
        <f t="shared" si="0"/>
        <v>16</v>
      </c>
      <c r="B25" s="32"/>
      <c r="C25" s="32"/>
      <c r="D25" s="32">
        <f t="shared" si="2"/>
        <v>1047</v>
      </c>
      <c r="E25" s="32"/>
      <c r="F25" s="38">
        <v>0.2</v>
      </c>
      <c r="G25" s="32" t="s">
        <v>227</v>
      </c>
      <c r="H25" s="40">
        <v>1</v>
      </c>
      <c r="I25" s="32">
        <v>4</v>
      </c>
      <c r="J25" s="35" t="s">
        <v>64</v>
      </c>
      <c r="K25" s="32">
        <v>25656</v>
      </c>
      <c r="L25" s="32"/>
      <c r="M25" s="32"/>
      <c r="N25" s="32" t="s">
        <v>229</v>
      </c>
      <c r="O25" s="36">
        <f t="shared" si="1"/>
        <v>0.8</v>
      </c>
      <c r="P25" s="39">
        <v>1.6</v>
      </c>
      <c r="Q25" s="36">
        <v>2.25</v>
      </c>
    </row>
    <row r="26" spans="1:17" x14ac:dyDescent="0.25">
      <c r="A26" s="30">
        <f t="shared" si="0"/>
        <v>17</v>
      </c>
      <c r="B26" s="32"/>
      <c r="C26" s="32"/>
      <c r="D26" s="32">
        <f t="shared" si="2"/>
        <v>1048</v>
      </c>
      <c r="E26" s="32"/>
      <c r="F26" s="38">
        <v>0.25</v>
      </c>
      <c r="G26" s="32" t="s">
        <v>227</v>
      </c>
      <c r="H26" s="40">
        <v>1</v>
      </c>
      <c r="I26" s="32">
        <v>4</v>
      </c>
      <c r="J26" s="35" t="s">
        <v>46</v>
      </c>
      <c r="K26" s="32">
        <v>25965</v>
      </c>
      <c r="L26" s="32"/>
      <c r="M26" s="32"/>
      <c r="N26" s="32" t="s">
        <v>229</v>
      </c>
      <c r="O26" s="36">
        <f t="shared" si="1"/>
        <v>1</v>
      </c>
      <c r="P26" s="39">
        <v>4.5</v>
      </c>
      <c r="Q26" s="36">
        <v>4.75</v>
      </c>
    </row>
    <row r="27" spans="1:17" x14ac:dyDescent="0.25">
      <c r="A27" s="30">
        <f t="shared" si="0"/>
        <v>18</v>
      </c>
      <c r="B27" s="32"/>
      <c r="C27" s="32"/>
      <c r="D27" s="32">
        <f t="shared" si="2"/>
        <v>1049</v>
      </c>
      <c r="E27" s="32" t="s">
        <v>235</v>
      </c>
      <c r="F27" s="38">
        <v>0.3</v>
      </c>
      <c r="G27" s="32" t="s">
        <v>227</v>
      </c>
      <c r="H27" s="40">
        <v>1</v>
      </c>
      <c r="I27" s="32">
        <v>4</v>
      </c>
      <c r="J27" s="35" t="s">
        <v>64</v>
      </c>
      <c r="K27" s="32">
        <v>25251</v>
      </c>
      <c r="L27" s="32"/>
      <c r="M27" s="32"/>
      <c r="N27" s="32" t="s">
        <v>228</v>
      </c>
      <c r="O27" s="36">
        <f t="shared" si="1"/>
        <v>1.2</v>
      </c>
      <c r="P27" s="39">
        <v>3.5</v>
      </c>
      <c r="Q27" s="36">
        <v>5.25</v>
      </c>
    </row>
    <row r="28" spans="1:17" x14ac:dyDescent="0.25">
      <c r="A28" s="30">
        <f t="shared" si="0"/>
        <v>19</v>
      </c>
      <c r="B28" s="32"/>
      <c r="C28" s="32"/>
      <c r="D28" s="32">
        <f t="shared" si="2"/>
        <v>1050</v>
      </c>
      <c r="E28" s="32"/>
      <c r="F28" s="38">
        <v>0.4</v>
      </c>
      <c r="G28" s="32" t="s">
        <v>227</v>
      </c>
      <c r="H28" s="40">
        <v>1</v>
      </c>
      <c r="I28" s="32">
        <v>4</v>
      </c>
      <c r="J28" s="35" t="s">
        <v>51</v>
      </c>
      <c r="K28" s="32">
        <v>26204</v>
      </c>
      <c r="L28" s="32"/>
      <c r="M28" s="32"/>
      <c r="N28" s="32" t="s">
        <v>229</v>
      </c>
      <c r="O28" s="36">
        <f t="shared" si="1"/>
        <v>1.6</v>
      </c>
      <c r="P28" s="39">
        <v>7</v>
      </c>
      <c r="Q28" s="36">
        <v>7</v>
      </c>
    </row>
    <row r="29" spans="1:17" x14ac:dyDescent="0.25">
      <c r="A29" s="30">
        <f t="shared" si="0"/>
        <v>20</v>
      </c>
      <c r="B29" s="32"/>
      <c r="C29" s="32"/>
      <c r="D29" s="32">
        <f t="shared" si="2"/>
        <v>1051</v>
      </c>
      <c r="E29" s="32" t="s">
        <v>235</v>
      </c>
      <c r="F29" s="38">
        <v>0.5</v>
      </c>
      <c r="G29" s="32" t="s">
        <v>227</v>
      </c>
      <c r="H29" s="40">
        <v>1</v>
      </c>
      <c r="I29" s="32">
        <v>4</v>
      </c>
      <c r="J29" s="35" t="s">
        <v>57</v>
      </c>
      <c r="K29" s="32">
        <v>25231</v>
      </c>
      <c r="L29" s="32"/>
      <c r="M29" s="32"/>
      <c r="N29" s="32" t="s">
        <v>228</v>
      </c>
      <c r="O29" s="36">
        <f t="shared" si="1"/>
        <v>2</v>
      </c>
      <c r="P29" s="39">
        <v>6</v>
      </c>
      <c r="Q29" s="36">
        <v>11</v>
      </c>
    </row>
    <row r="30" spans="1:17" x14ac:dyDescent="0.25">
      <c r="A30" s="30">
        <f t="shared" si="0"/>
        <v>21</v>
      </c>
      <c r="B30" s="32"/>
      <c r="C30" s="32"/>
      <c r="D30" s="32">
        <f t="shared" si="2"/>
        <v>1052</v>
      </c>
      <c r="E30" s="32"/>
      <c r="F30" s="38">
        <v>1</v>
      </c>
      <c r="G30" s="32" t="s">
        <v>227</v>
      </c>
      <c r="H30" s="40">
        <v>1</v>
      </c>
      <c r="I30" s="32">
        <v>4</v>
      </c>
      <c r="J30" s="35" t="s">
        <v>64</v>
      </c>
      <c r="K30" s="32">
        <v>27991</v>
      </c>
      <c r="L30" s="32"/>
      <c r="M30" s="32"/>
      <c r="N30" s="32" t="s">
        <v>229</v>
      </c>
      <c r="O30" s="36">
        <f t="shared" si="1"/>
        <v>4</v>
      </c>
      <c r="P30" s="39">
        <v>20</v>
      </c>
      <c r="Q30" s="36">
        <v>19</v>
      </c>
    </row>
    <row r="31" spans="1:17" x14ac:dyDescent="0.25">
      <c r="A31" s="30">
        <f t="shared" si="0"/>
        <v>22</v>
      </c>
      <c r="B31" s="32"/>
      <c r="C31" s="32"/>
      <c r="D31" s="32">
        <f t="shared" si="2"/>
        <v>1053</v>
      </c>
      <c r="E31" s="32"/>
      <c r="F31" s="38">
        <v>5</v>
      </c>
      <c r="G31" s="32" t="s">
        <v>227</v>
      </c>
      <c r="H31" s="40">
        <v>1</v>
      </c>
      <c r="I31" s="32">
        <v>4</v>
      </c>
      <c r="J31" s="35" t="s">
        <v>46</v>
      </c>
      <c r="K31" s="32">
        <v>25367</v>
      </c>
      <c r="L31" s="32"/>
      <c r="M31" s="32"/>
      <c r="N31" s="32" t="s">
        <v>229</v>
      </c>
      <c r="O31" s="36">
        <f t="shared" si="1"/>
        <v>20</v>
      </c>
      <c r="P31" s="39">
        <v>333.33</v>
      </c>
      <c r="Q31" s="36">
        <v>240</v>
      </c>
    </row>
    <row r="32" spans="1:17" x14ac:dyDescent="0.25">
      <c r="A32" s="30">
        <f t="shared" si="0"/>
        <v>23</v>
      </c>
      <c r="B32" s="32"/>
      <c r="C32" s="32"/>
      <c r="D32" s="32">
        <v>1060</v>
      </c>
      <c r="E32" s="32"/>
      <c r="F32" s="38">
        <v>0.03</v>
      </c>
      <c r="G32" s="32" t="s">
        <v>242</v>
      </c>
      <c r="H32" s="40">
        <v>1</v>
      </c>
      <c r="I32" s="32">
        <v>4</v>
      </c>
      <c r="J32" s="35" t="s">
        <v>57</v>
      </c>
      <c r="K32" s="32">
        <v>24968</v>
      </c>
      <c r="L32" s="32"/>
      <c r="M32" s="32"/>
      <c r="N32" s="32"/>
      <c r="O32" s="36">
        <f t="shared" si="1"/>
        <v>0.12</v>
      </c>
      <c r="P32" s="39">
        <v>0.23</v>
      </c>
      <c r="Q32" s="36">
        <v>1</v>
      </c>
    </row>
    <row r="33" spans="1:17" x14ac:dyDescent="0.25">
      <c r="A33" s="30">
        <f t="shared" si="0"/>
        <v>24</v>
      </c>
      <c r="B33" s="32"/>
      <c r="C33" s="32"/>
      <c r="D33" s="32">
        <f t="shared" si="2"/>
        <v>1061</v>
      </c>
      <c r="E33" s="32"/>
      <c r="F33" s="38">
        <v>0.03</v>
      </c>
      <c r="G33" s="32" t="s">
        <v>243</v>
      </c>
      <c r="H33" s="40">
        <v>1</v>
      </c>
      <c r="I33" s="32">
        <v>4</v>
      </c>
      <c r="J33" s="35" t="s">
        <v>46</v>
      </c>
      <c r="K33" s="32">
        <v>24988</v>
      </c>
      <c r="L33" s="32"/>
      <c r="M33" s="32"/>
      <c r="N33" s="32"/>
      <c r="O33" s="36">
        <f t="shared" si="1"/>
        <v>0.12</v>
      </c>
      <c r="P33" s="39">
        <v>0.23</v>
      </c>
      <c r="Q33" s="36">
        <v>1</v>
      </c>
    </row>
    <row r="34" spans="1:17" x14ac:dyDescent="0.25">
      <c r="A34" s="30">
        <f t="shared" si="0"/>
        <v>25</v>
      </c>
      <c r="B34" s="32"/>
      <c r="C34" s="32"/>
      <c r="D34" s="32">
        <f t="shared" si="2"/>
        <v>1062</v>
      </c>
      <c r="E34" s="32"/>
      <c r="F34" s="38">
        <v>0.03</v>
      </c>
      <c r="G34" s="32" t="s">
        <v>244</v>
      </c>
      <c r="H34" s="40">
        <v>1</v>
      </c>
      <c r="I34" s="32">
        <v>4</v>
      </c>
      <c r="J34" s="35" t="s">
        <v>46</v>
      </c>
      <c r="K34" s="32">
        <v>25009</v>
      </c>
      <c r="L34" s="32"/>
      <c r="M34" s="32"/>
      <c r="N34" s="32"/>
      <c r="O34" s="36">
        <f t="shared" si="1"/>
        <v>0.12</v>
      </c>
      <c r="P34" s="39">
        <v>0.26</v>
      </c>
      <c r="Q34" s="36">
        <v>1</v>
      </c>
    </row>
    <row r="35" spans="1:17" x14ac:dyDescent="0.25">
      <c r="A35" s="30">
        <f t="shared" si="0"/>
        <v>26</v>
      </c>
      <c r="B35" s="32"/>
      <c r="C35" s="32"/>
      <c r="D35" s="32">
        <f t="shared" si="2"/>
        <v>1063</v>
      </c>
      <c r="E35" s="32"/>
      <c r="F35" s="38">
        <v>0.03</v>
      </c>
      <c r="G35" s="32" t="s">
        <v>245</v>
      </c>
      <c r="H35" s="40">
        <v>1</v>
      </c>
      <c r="I35" s="32">
        <v>4</v>
      </c>
      <c r="J35" s="35" t="s">
        <v>46</v>
      </c>
      <c r="K35" s="32">
        <v>25021</v>
      </c>
      <c r="L35" s="32"/>
      <c r="M35" s="32"/>
      <c r="N35" s="32"/>
      <c r="O35" s="36">
        <f t="shared" si="1"/>
        <v>0.12</v>
      </c>
      <c r="P35" s="39">
        <v>0.26</v>
      </c>
      <c r="Q35" s="36">
        <v>1</v>
      </c>
    </row>
    <row r="36" spans="1:17" x14ac:dyDescent="0.25">
      <c r="A36" s="30">
        <f t="shared" si="0"/>
        <v>27</v>
      </c>
      <c r="B36" s="32"/>
      <c r="C36" s="32"/>
      <c r="D36" s="32">
        <f t="shared" si="2"/>
        <v>1064</v>
      </c>
      <c r="E36" s="32"/>
      <c r="F36" s="38">
        <v>0.03</v>
      </c>
      <c r="G36" s="32" t="s">
        <v>246</v>
      </c>
      <c r="H36" s="40">
        <v>1</v>
      </c>
      <c r="I36" s="32">
        <v>4</v>
      </c>
      <c r="J36" s="35" t="s">
        <v>51</v>
      </c>
      <c r="K36" s="32">
        <v>25104</v>
      </c>
      <c r="L36" s="32"/>
      <c r="M36" s="32"/>
      <c r="N36" s="32"/>
      <c r="O36" s="36">
        <f t="shared" si="1"/>
        <v>0.12</v>
      </c>
      <c r="P36" s="39">
        <v>0.23</v>
      </c>
      <c r="Q36" s="36">
        <v>1</v>
      </c>
    </row>
    <row r="37" spans="1:17" x14ac:dyDescent="0.25">
      <c r="A37" s="30">
        <f t="shared" si="0"/>
        <v>28</v>
      </c>
      <c r="B37" s="32"/>
      <c r="C37" s="32"/>
      <c r="D37" s="32">
        <f t="shared" si="2"/>
        <v>1065</v>
      </c>
      <c r="E37" s="32"/>
      <c r="F37" s="38">
        <v>0.03</v>
      </c>
      <c r="G37" s="32" t="s">
        <v>247</v>
      </c>
      <c r="H37" s="40">
        <v>1</v>
      </c>
      <c r="I37" s="32">
        <v>4</v>
      </c>
      <c r="J37" s="35" t="s">
        <v>57</v>
      </c>
      <c r="K37" s="32">
        <v>25120</v>
      </c>
      <c r="L37" s="32"/>
      <c r="M37" s="32"/>
      <c r="N37" s="32"/>
      <c r="O37" s="36">
        <f t="shared" si="1"/>
        <v>0.12</v>
      </c>
      <c r="P37" s="39">
        <v>0.23</v>
      </c>
      <c r="Q37" s="36">
        <v>1</v>
      </c>
    </row>
    <row r="38" spans="1:17" x14ac:dyDescent="0.25">
      <c r="A38" s="30">
        <f t="shared" si="0"/>
        <v>29</v>
      </c>
      <c r="B38" s="32"/>
      <c r="C38" s="32"/>
      <c r="D38" s="32">
        <f t="shared" si="2"/>
        <v>1066</v>
      </c>
      <c r="E38" s="32"/>
      <c r="F38" s="38">
        <v>0.08</v>
      </c>
      <c r="G38" s="32" t="s">
        <v>248</v>
      </c>
      <c r="H38" s="40">
        <v>1</v>
      </c>
      <c r="I38" s="32">
        <v>4</v>
      </c>
      <c r="J38" s="35" t="s">
        <v>51</v>
      </c>
      <c r="K38" s="32">
        <v>25125</v>
      </c>
      <c r="L38" s="32"/>
      <c r="M38" s="32"/>
      <c r="N38" s="32"/>
      <c r="O38" s="36">
        <f t="shared" si="1"/>
        <v>0.32</v>
      </c>
      <c r="P38" s="39">
        <v>0.8</v>
      </c>
      <c r="Q38" s="36">
        <v>1.25</v>
      </c>
    </row>
    <row r="39" spans="1:17" x14ac:dyDescent="0.25">
      <c r="A39" s="30">
        <f t="shared" si="0"/>
        <v>30</v>
      </c>
      <c r="B39" s="32"/>
      <c r="C39" s="32"/>
      <c r="D39" s="32">
        <f t="shared" si="2"/>
        <v>1067</v>
      </c>
      <c r="E39" s="32"/>
      <c r="F39" s="38">
        <v>0.03</v>
      </c>
      <c r="G39" s="32" t="s">
        <v>249</v>
      </c>
      <c r="H39" s="40">
        <v>1</v>
      </c>
      <c r="I39" s="32">
        <v>4</v>
      </c>
      <c r="J39" s="35" t="s">
        <v>64</v>
      </c>
      <c r="K39" s="32">
        <v>25178</v>
      </c>
      <c r="L39" s="32"/>
      <c r="M39" s="32"/>
      <c r="N39" s="32"/>
      <c r="O39" s="36">
        <f t="shared" si="1"/>
        <v>0.12</v>
      </c>
      <c r="P39" s="39">
        <v>0.23</v>
      </c>
      <c r="Q39" s="36">
        <v>1</v>
      </c>
    </row>
    <row r="40" spans="1:17" x14ac:dyDescent="0.25">
      <c r="A40" s="30">
        <f t="shared" si="0"/>
        <v>31</v>
      </c>
      <c r="B40" s="32"/>
      <c r="C40" s="32"/>
      <c r="D40" s="32">
        <f t="shared" si="2"/>
        <v>1068</v>
      </c>
      <c r="E40" s="32"/>
      <c r="F40" s="38">
        <v>0.03</v>
      </c>
      <c r="G40" s="32" t="s">
        <v>250</v>
      </c>
      <c r="H40" s="40">
        <v>1</v>
      </c>
      <c r="I40" s="32">
        <v>4</v>
      </c>
      <c r="J40" s="35" t="s">
        <v>64</v>
      </c>
      <c r="K40" s="32">
        <v>25186</v>
      </c>
      <c r="L40" s="32"/>
      <c r="M40" s="32"/>
      <c r="N40" s="32"/>
      <c r="O40" s="36">
        <f t="shared" si="1"/>
        <v>0.12</v>
      </c>
      <c r="P40" s="39">
        <v>0.26</v>
      </c>
      <c r="Q40" s="36">
        <v>1</v>
      </c>
    </row>
    <row r="41" spans="1:17" x14ac:dyDescent="0.25">
      <c r="A41" s="30">
        <f t="shared" si="0"/>
        <v>32</v>
      </c>
      <c r="B41" s="32"/>
      <c r="C41" s="32"/>
      <c r="D41" s="32">
        <f t="shared" si="2"/>
        <v>1069</v>
      </c>
      <c r="E41" s="32"/>
      <c r="F41" s="38">
        <v>0.03</v>
      </c>
      <c r="G41" s="32" t="s">
        <v>251</v>
      </c>
      <c r="H41" s="40">
        <v>1</v>
      </c>
      <c r="I41" s="32">
        <v>4</v>
      </c>
      <c r="J41" s="35" t="s">
        <v>51</v>
      </c>
      <c r="K41" s="32">
        <v>25196</v>
      </c>
      <c r="L41" s="32"/>
      <c r="M41" s="32"/>
      <c r="N41" s="32"/>
      <c r="O41" s="36">
        <f t="shared" si="1"/>
        <v>0.12</v>
      </c>
      <c r="P41" s="39">
        <v>0.23</v>
      </c>
      <c r="Q41" s="36">
        <v>1</v>
      </c>
    </row>
    <row r="42" spans="1:17" x14ac:dyDescent="0.25">
      <c r="A42" s="30">
        <f t="shared" si="0"/>
        <v>33</v>
      </c>
      <c r="B42" s="32"/>
      <c r="C42" s="32"/>
      <c r="D42" s="32">
        <f t="shared" si="2"/>
        <v>1070</v>
      </c>
      <c r="E42" s="32"/>
      <c r="F42" s="38">
        <v>0.03</v>
      </c>
      <c r="G42" s="32" t="s">
        <v>252</v>
      </c>
      <c r="H42" s="40">
        <v>1</v>
      </c>
      <c r="I42" s="32">
        <v>4</v>
      </c>
      <c r="J42" s="35" t="s">
        <v>51</v>
      </c>
      <c r="K42" s="32">
        <v>25207</v>
      </c>
      <c r="L42" s="32"/>
      <c r="M42" s="32"/>
      <c r="N42" s="32"/>
      <c r="O42" s="36">
        <f t="shared" si="1"/>
        <v>0.12</v>
      </c>
      <c r="P42" s="39">
        <v>0.26</v>
      </c>
      <c r="Q42" s="36">
        <v>1.1000000000000001</v>
      </c>
    </row>
    <row r="43" spans="1:17" x14ac:dyDescent="0.25">
      <c r="A43" s="30">
        <f t="shared" si="0"/>
        <v>34</v>
      </c>
      <c r="B43" s="32"/>
      <c r="C43" s="32"/>
      <c r="D43" s="32">
        <f t="shared" si="2"/>
        <v>1071</v>
      </c>
      <c r="E43" s="32"/>
      <c r="F43" s="38">
        <v>0.03</v>
      </c>
      <c r="G43" s="32" t="s">
        <v>253</v>
      </c>
      <c r="H43" s="40">
        <v>1</v>
      </c>
      <c r="I43" s="32">
        <v>4</v>
      </c>
      <c r="J43" s="35" t="s">
        <v>51</v>
      </c>
      <c r="K43" s="32">
        <v>25248</v>
      </c>
      <c r="L43" s="32"/>
      <c r="M43" s="32"/>
      <c r="N43" s="32"/>
      <c r="O43" s="36">
        <f t="shared" si="1"/>
        <v>0.12</v>
      </c>
      <c r="P43" s="39">
        <v>0.26</v>
      </c>
      <c r="Q43" s="36">
        <v>1.1000000000000001</v>
      </c>
    </row>
    <row r="44" spans="1:17" x14ac:dyDescent="0.25">
      <c r="A44" s="30">
        <f t="shared" si="0"/>
        <v>35</v>
      </c>
      <c r="B44" s="32"/>
      <c r="C44" s="32"/>
      <c r="D44" s="32">
        <f t="shared" si="2"/>
        <v>1072</v>
      </c>
      <c r="E44" s="32"/>
      <c r="F44" s="38">
        <v>0.03</v>
      </c>
      <c r="G44" s="32" t="s">
        <v>254</v>
      </c>
      <c r="H44" s="40">
        <v>1</v>
      </c>
      <c r="I44" s="32">
        <v>4</v>
      </c>
      <c r="J44" s="35" t="s">
        <v>57</v>
      </c>
      <c r="K44" s="32">
        <v>25302</v>
      </c>
      <c r="L44" s="32"/>
      <c r="M44" s="32"/>
      <c r="N44" s="32"/>
      <c r="O44" s="36">
        <f t="shared" si="1"/>
        <v>0.12</v>
      </c>
      <c r="P44" s="39">
        <v>0.23</v>
      </c>
      <c r="Q44" s="36">
        <v>1.1000000000000001</v>
      </c>
    </row>
    <row r="45" spans="1:17" x14ac:dyDescent="0.25">
      <c r="A45" s="30">
        <f t="shared" si="0"/>
        <v>36</v>
      </c>
      <c r="B45" s="32"/>
      <c r="C45" s="32"/>
      <c r="D45" s="32">
        <f t="shared" si="2"/>
        <v>1073</v>
      </c>
      <c r="E45" s="32"/>
      <c r="F45" s="38">
        <v>0.03</v>
      </c>
      <c r="G45" s="32" t="s">
        <v>255</v>
      </c>
      <c r="H45" s="40">
        <v>1</v>
      </c>
      <c r="I45" s="32">
        <v>4</v>
      </c>
      <c r="J45" s="35" t="s">
        <v>57</v>
      </c>
      <c r="K45" s="32">
        <v>25331</v>
      </c>
      <c r="L45" s="32"/>
      <c r="M45" s="32"/>
      <c r="N45" s="32"/>
      <c r="O45" s="36">
        <f t="shared" si="1"/>
        <v>0.12</v>
      </c>
      <c r="P45" s="39">
        <v>0.23</v>
      </c>
      <c r="Q45" s="36">
        <v>1.1000000000000001</v>
      </c>
    </row>
    <row r="46" spans="1:17" x14ac:dyDescent="0.25">
      <c r="A46" s="30">
        <f t="shared" si="0"/>
        <v>37</v>
      </c>
      <c r="B46" s="32"/>
      <c r="C46" s="32"/>
      <c r="D46" s="32">
        <f t="shared" si="2"/>
        <v>1074</v>
      </c>
      <c r="E46" s="32"/>
      <c r="F46" s="38">
        <v>0.03</v>
      </c>
      <c r="G46" s="32" t="s">
        <v>256</v>
      </c>
      <c r="H46" s="40">
        <v>1</v>
      </c>
      <c r="I46" s="32">
        <v>4</v>
      </c>
      <c r="J46" s="35" t="s">
        <v>46</v>
      </c>
      <c r="K46" s="32">
        <v>25380</v>
      </c>
      <c r="L46" s="32"/>
      <c r="M46" s="32"/>
      <c r="N46" s="32"/>
      <c r="O46" s="36">
        <f t="shared" si="1"/>
        <v>0.12</v>
      </c>
      <c r="P46" s="39">
        <v>0.23</v>
      </c>
      <c r="Q46" s="36">
        <v>1</v>
      </c>
    </row>
    <row r="47" spans="1:17" x14ac:dyDescent="0.25">
      <c r="A47" s="30">
        <f t="shared" si="0"/>
        <v>38</v>
      </c>
      <c r="B47" s="32"/>
      <c r="C47" s="32"/>
      <c r="D47" s="32">
        <v>1076</v>
      </c>
      <c r="E47" s="32"/>
      <c r="F47" s="38">
        <v>0.03</v>
      </c>
      <c r="G47" s="32" t="s">
        <v>1354</v>
      </c>
      <c r="H47" s="40">
        <v>1</v>
      </c>
      <c r="I47" s="32">
        <v>4</v>
      </c>
      <c r="J47" s="35" t="s">
        <v>46</v>
      </c>
      <c r="K47" s="32">
        <v>25375</v>
      </c>
      <c r="L47" s="32"/>
      <c r="M47" s="32"/>
      <c r="N47" s="32"/>
      <c r="O47" s="36">
        <f t="shared" si="1"/>
        <v>0.12</v>
      </c>
      <c r="P47" s="39">
        <v>0.23</v>
      </c>
      <c r="Q47" s="36">
        <v>1.1000000000000001</v>
      </c>
    </row>
    <row r="48" spans="1:17" x14ac:dyDescent="0.25">
      <c r="A48" s="30">
        <f t="shared" si="0"/>
        <v>39</v>
      </c>
      <c r="B48" s="32"/>
      <c r="C48" s="32"/>
      <c r="D48" s="32">
        <f t="shared" si="2"/>
        <v>1077</v>
      </c>
      <c r="E48" s="32"/>
      <c r="F48" s="38">
        <v>0.03</v>
      </c>
      <c r="G48" s="32" t="s">
        <v>257</v>
      </c>
      <c r="H48" s="40">
        <v>1</v>
      </c>
      <c r="I48" s="32">
        <v>4</v>
      </c>
      <c r="J48" s="35" t="s">
        <v>57</v>
      </c>
      <c r="K48" s="32">
        <v>25398</v>
      </c>
      <c r="L48" s="32"/>
      <c r="M48" s="32"/>
      <c r="N48" s="32"/>
      <c r="O48" s="36">
        <f t="shared" si="1"/>
        <v>0.12</v>
      </c>
      <c r="P48" s="39">
        <v>0.26</v>
      </c>
      <c r="Q48" s="36">
        <v>1</v>
      </c>
    </row>
    <row r="49" spans="1:17" x14ac:dyDescent="0.25">
      <c r="A49" s="30">
        <f t="shared" si="0"/>
        <v>40</v>
      </c>
      <c r="B49" s="32"/>
      <c r="C49" s="32"/>
      <c r="D49" s="32">
        <f t="shared" si="2"/>
        <v>1078</v>
      </c>
      <c r="E49" s="32"/>
      <c r="F49" s="38">
        <v>0.03</v>
      </c>
      <c r="G49" s="32" t="s">
        <v>257</v>
      </c>
      <c r="H49" s="40">
        <v>1</v>
      </c>
      <c r="I49" s="32">
        <v>4</v>
      </c>
      <c r="J49" s="35" t="s">
        <v>64</v>
      </c>
      <c r="K49" s="32">
        <v>25432</v>
      </c>
      <c r="L49" s="32"/>
      <c r="M49" s="32"/>
      <c r="N49" s="32"/>
      <c r="O49" s="36">
        <f t="shared" si="1"/>
        <v>0.12</v>
      </c>
      <c r="P49" s="39">
        <v>0.26</v>
      </c>
      <c r="Q49" s="36">
        <v>1</v>
      </c>
    </row>
    <row r="50" spans="1:17" x14ac:dyDescent="0.25">
      <c r="A50" s="30">
        <f t="shared" si="0"/>
        <v>41</v>
      </c>
      <c r="B50" s="32"/>
      <c r="C50" s="32"/>
      <c r="D50" s="32">
        <f t="shared" si="2"/>
        <v>1079</v>
      </c>
      <c r="E50" s="32"/>
      <c r="F50" s="38">
        <v>0.03</v>
      </c>
      <c r="G50" s="32" t="s">
        <v>257</v>
      </c>
      <c r="H50" s="40">
        <v>1</v>
      </c>
      <c r="I50" s="32">
        <v>4</v>
      </c>
      <c r="J50" s="35" t="s">
        <v>64</v>
      </c>
      <c r="K50" s="32">
        <v>25499</v>
      </c>
      <c r="L50" s="32"/>
      <c r="M50" s="32"/>
      <c r="N50" s="32"/>
      <c r="O50" s="36">
        <f t="shared" si="1"/>
        <v>0.12</v>
      </c>
      <c r="P50" s="39">
        <v>0.34</v>
      </c>
      <c r="Q50" s="36">
        <v>1</v>
      </c>
    </row>
    <row r="51" spans="1:17" x14ac:dyDescent="0.25">
      <c r="A51" s="30">
        <f t="shared" si="0"/>
        <v>42</v>
      </c>
      <c r="B51" s="32"/>
      <c r="C51" s="32"/>
      <c r="D51" s="32">
        <f t="shared" si="2"/>
        <v>1080</v>
      </c>
      <c r="E51" s="32"/>
      <c r="F51" s="38">
        <v>0.03</v>
      </c>
      <c r="G51" s="32" t="s">
        <v>258</v>
      </c>
      <c r="H51" s="40">
        <v>1</v>
      </c>
      <c r="I51" s="32">
        <v>4</v>
      </c>
      <c r="J51" s="35" t="s">
        <v>46</v>
      </c>
      <c r="K51" s="32">
        <v>25440</v>
      </c>
      <c r="L51" s="32"/>
      <c r="M51" s="32"/>
      <c r="N51" s="32"/>
      <c r="O51" s="36">
        <f t="shared" si="1"/>
        <v>0.12</v>
      </c>
      <c r="P51" s="39">
        <v>0.23</v>
      </c>
      <c r="Q51" s="36">
        <v>1</v>
      </c>
    </row>
    <row r="52" spans="1:17" x14ac:dyDescent="0.25">
      <c r="A52" s="30">
        <f t="shared" si="0"/>
        <v>43</v>
      </c>
      <c r="B52" s="32"/>
      <c r="C52" s="32"/>
      <c r="D52" s="32">
        <f t="shared" si="2"/>
        <v>1081</v>
      </c>
      <c r="E52" s="32"/>
      <c r="F52" s="38">
        <v>0.03</v>
      </c>
      <c r="G52" s="32" t="s">
        <v>259</v>
      </c>
      <c r="H52" s="40">
        <v>1</v>
      </c>
      <c r="I52" s="32">
        <v>4</v>
      </c>
      <c r="J52" s="35" t="s">
        <v>46</v>
      </c>
      <c r="K52" s="32">
        <v>25478</v>
      </c>
      <c r="L52" s="32"/>
      <c r="M52" s="32"/>
      <c r="N52" s="32"/>
      <c r="O52" s="36">
        <f t="shared" si="1"/>
        <v>0.12</v>
      </c>
      <c r="P52" s="39">
        <v>0.23</v>
      </c>
      <c r="Q52" s="36">
        <v>1</v>
      </c>
    </row>
    <row r="53" spans="1:17" x14ac:dyDescent="0.25">
      <c r="A53" s="30">
        <f t="shared" si="0"/>
        <v>44</v>
      </c>
      <c r="B53" s="32"/>
      <c r="C53" s="32"/>
      <c r="D53" s="32">
        <f t="shared" si="2"/>
        <v>1082</v>
      </c>
      <c r="E53" s="32"/>
      <c r="F53" s="38">
        <v>0.03</v>
      </c>
      <c r="G53" s="32" t="s">
        <v>260</v>
      </c>
      <c r="H53" s="40">
        <v>1</v>
      </c>
      <c r="I53" s="32">
        <v>4</v>
      </c>
      <c r="J53" s="35" t="s">
        <v>46</v>
      </c>
      <c r="K53" s="32">
        <v>25484</v>
      </c>
      <c r="L53" s="32"/>
      <c r="M53" s="32"/>
      <c r="N53" s="32"/>
      <c r="O53" s="36">
        <f t="shared" si="1"/>
        <v>0.12</v>
      </c>
      <c r="P53" s="39">
        <v>0.23</v>
      </c>
      <c r="Q53" s="36">
        <v>1</v>
      </c>
    </row>
    <row r="54" spans="1:17" x14ac:dyDescent="0.25">
      <c r="A54" s="30">
        <f t="shared" si="0"/>
        <v>45</v>
      </c>
      <c r="B54" s="32"/>
      <c r="C54" s="32"/>
      <c r="D54" s="32">
        <f t="shared" si="2"/>
        <v>1083</v>
      </c>
      <c r="E54" s="32"/>
      <c r="F54" s="38">
        <v>0.03</v>
      </c>
      <c r="G54" s="32" t="s">
        <v>261</v>
      </c>
      <c r="H54" s="40">
        <v>1</v>
      </c>
      <c r="I54" s="32">
        <v>4</v>
      </c>
      <c r="J54" s="35" t="s">
        <v>64</v>
      </c>
      <c r="K54" s="32">
        <v>25474</v>
      </c>
      <c r="L54" s="32"/>
      <c r="M54" s="32"/>
      <c r="N54" s="32"/>
      <c r="O54" s="36">
        <f t="shared" si="1"/>
        <v>0.12</v>
      </c>
      <c r="P54" s="39">
        <v>0.23</v>
      </c>
      <c r="Q54" s="36">
        <v>1</v>
      </c>
    </row>
    <row r="55" spans="1:17" x14ac:dyDescent="0.25">
      <c r="A55" s="30">
        <f t="shared" si="0"/>
        <v>46</v>
      </c>
      <c r="B55" s="32"/>
      <c r="C55" s="32"/>
      <c r="D55" s="32">
        <f t="shared" si="2"/>
        <v>1084</v>
      </c>
      <c r="E55" s="32"/>
      <c r="F55" s="38">
        <v>0.03</v>
      </c>
      <c r="G55" s="32" t="s">
        <v>262</v>
      </c>
      <c r="H55" s="40">
        <v>1</v>
      </c>
      <c r="I55" s="32">
        <v>4</v>
      </c>
      <c r="J55" s="35" t="s">
        <v>46</v>
      </c>
      <c r="K55" s="32">
        <v>25502</v>
      </c>
      <c r="L55" s="32"/>
      <c r="M55" s="32"/>
      <c r="N55" s="32"/>
      <c r="O55" s="36">
        <f t="shared" si="1"/>
        <v>0.12</v>
      </c>
      <c r="P55" s="39">
        <v>0.23</v>
      </c>
      <c r="Q55" s="36">
        <v>1</v>
      </c>
    </row>
    <row r="56" spans="1:17" x14ac:dyDescent="0.25">
      <c r="A56" s="30">
        <f t="shared" si="0"/>
        <v>47</v>
      </c>
      <c r="B56" s="32"/>
      <c r="C56" s="32"/>
      <c r="D56" s="32">
        <f t="shared" si="2"/>
        <v>1085</v>
      </c>
      <c r="E56" s="32"/>
      <c r="F56" s="38">
        <v>0.03</v>
      </c>
      <c r="G56" s="32" t="s">
        <v>263</v>
      </c>
      <c r="H56" s="40">
        <v>1</v>
      </c>
      <c r="I56" s="32">
        <v>4</v>
      </c>
      <c r="J56" s="35" t="s">
        <v>51</v>
      </c>
      <c r="K56" s="32">
        <v>25534</v>
      </c>
      <c r="L56" s="32"/>
      <c r="M56" s="32"/>
      <c r="N56" s="32"/>
      <c r="O56" s="36">
        <f t="shared" si="1"/>
        <v>0.12</v>
      </c>
      <c r="P56" s="39">
        <v>0.23</v>
      </c>
      <c r="Q56" s="36">
        <v>1</v>
      </c>
    </row>
    <row r="57" spans="1:17" x14ac:dyDescent="0.25">
      <c r="A57" s="30">
        <f t="shared" si="0"/>
        <v>48</v>
      </c>
      <c r="B57" s="32"/>
      <c r="C57" s="32"/>
      <c r="D57" s="32">
        <f t="shared" si="2"/>
        <v>1086</v>
      </c>
      <c r="E57" s="32"/>
      <c r="F57" s="38">
        <v>0.03</v>
      </c>
      <c r="G57" s="32" t="s">
        <v>264</v>
      </c>
      <c r="H57" s="40">
        <v>1</v>
      </c>
      <c r="I57" s="32">
        <v>4</v>
      </c>
      <c r="J57" s="35" t="s">
        <v>51</v>
      </c>
      <c r="K57" s="32">
        <v>25598</v>
      </c>
      <c r="L57" s="32"/>
      <c r="M57" s="32"/>
      <c r="N57" s="32"/>
      <c r="O57" s="36">
        <f t="shared" si="1"/>
        <v>0.12</v>
      </c>
      <c r="P57" s="39">
        <v>0.23</v>
      </c>
      <c r="Q57" s="36">
        <v>1</v>
      </c>
    </row>
    <row r="58" spans="1:17" x14ac:dyDescent="0.25">
      <c r="A58" s="30">
        <f t="shared" si="0"/>
        <v>49</v>
      </c>
      <c r="B58" s="32"/>
      <c r="C58" s="32"/>
      <c r="D58" s="32">
        <f t="shared" si="2"/>
        <v>1087</v>
      </c>
      <c r="E58" s="32"/>
      <c r="F58" s="38">
        <v>0.03</v>
      </c>
      <c r="G58" s="32" t="s">
        <v>265</v>
      </c>
      <c r="H58" s="40">
        <v>1</v>
      </c>
      <c r="I58" s="32">
        <v>4</v>
      </c>
      <c r="J58" s="35" t="s">
        <v>46</v>
      </c>
      <c r="K58" s="32">
        <v>25604</v>
      </c>
      <c r="L58" s="32"/>
      <c r="M58" s="32"/>
      <c r="N58" s="32"/>
      <c r="O58" s="36">
        <f t="shared" si="1"/>
        <v>0.12</v>
      </c>
      <c r="P58" s="39">
        <v>0.23</v>
      </c>
      <c r="Q58" s="36">
        <v>1</v>
      </c>
    </row>
    <row r="59" spans="1:17" x14ac:dyDescent="0.25">
      <c r="A59" s="30">
        <f t="shared" si="0"/>
        <v>50</v>
      </c>
      <c r="B59" s="32"/>
      <c r="C59" s="32"/>
      <c r="D59" s="32">
        <f t="shared" si="2"/>
        <v>1088</v>
      </c>
      <c r="E59" s="32"/>
      <c r="F59" s="38">
        <v>0.03</v>
      </c>
      <c r="G59" s="32" t="s">
        <v>266</v>
      </c>
      <c r="H59" s="40">
        <v>1</v>
      </c>
      <c r="I59" s="32">
        <v>4</v>
      </c>
      <c r="J59" s="35" t="s">
        <v>51</v>
      </c>
      <c r="K59" s="32">
        <v>25624</v>
      </c>
      <c r="L59" s="32"/>
      <c r="M59" s="32"/>
      <c r="N59" s="32"/>
      <c r="O59" s="36">
        <f t="shared" si="1"/>
        <v>0.12</v>
      </c>
      <c r="P59" s="39">
        <v>0.23</v>
      </c>
      <c r="Q59" s="36">
        <v>1</v>
      </c>
    </row>
    <row r="60" spans="1:17" x14ac:dyDescent="0.25">
      <c r="A60" s="30">
        <f t="shared" si="0"/>
        <v>51</v>
      </c>
      <c r="B60" s="32"/>
      <c r="C60" s="32"/>
      <c r="D60" s="32">
        <f t="shared" si="2"/>
        <v>1089</v>
      </c>
      <c r="E60" s="32"/>
      <c r="F60" s="38">
        <v>0.03</v>
      </c>
      <c r="G60" s="32" t="s">
        <v>267</v>
      </c>
      <c r="H60" s="40">
        <v>1</v>
      </c>
      <c r="I60" s="32">
        <v>4</v>
      </c>
      <c r="J60" s="35" t="s">
        <v>51</v>
      </c>
      <c r="K60" s="32">
        <v>25625</v>
      </c>
      <c r="L60" s="32"/>
      <c r="M60" s="32"/>
      <c r="N60" s="32"/>
      <c r="O60" s="36">
        <f t="shared" si="1"/>
        <v>0.12</v>
      </c>
      <c r="P60" s="39">
        <v>0.23</v>
      </c>
      <c r="Q60" s="36">
        <v>1</v>
      </c>
    </row>
    <row r="61" spans="1:17" x14ac:dyDescent="0.25">
      <c r="A61" s="30">
        <f t="shared" si="0"/>
        <v>52</v>
      </c>
      <c r="B61" s="32"/>
      <c r="C61" s="32"/>
      <c r="D61" s="32">
        <f t="shared" si="2"/>
        <v>1090</v>
      </c>
      <c r="E61" s="32"/>
      <c r="F61" s="38">
        <v>0.03</v>
      </c>
      <c r="G61" s="32" t="s">
        <v>268</v>
      </c>
      <c r="H61" s="40">
        <v>1</v>
      </c>
      <c r="I61" s="32">
        <v>4</v>
      </c>
      <c r="J61" s="35" t="s">
        <v>57</v>
      </c>
      <c r="K61" s="32">
        <v>25701</v>
      </c>
      <c r="L61" s="32"/>
      <c r="M61" s="32"/>
      <c r="N61" s="32"/>
      <c r="O61" s="36">
        <f t="shared" si="1"/>
        <v>0.12</v>
      </c>
      <c r="P61" s="39">
        <v>0.23</v>
      </c>
      <c r="Q61" s="36">
        <v>1</v>
      </c>
    </row>
    <row r="62" spans="1:17" x14ac:dyDescent="0.25">
      <c r="A62" s="30">
        <f t="shared" si="0"/>
        <v>53</v>
      </c>
      <c r="B62" s="31" t="s">
        <v>42</v>
      </c>
      <c r="C62" s="32"/>
      <c r="D62" s="32">
        <f t="shared" si="2"/>
        <v>1091</v>
      </c>
      <c r="E62" s="32"/>
      <c r="F62" s="38">
        <v>0.03</v>
      </c>
      <c r="G62" s="32" t="s">
        <v>269</v>
      </c>
      <c r="H62" s="40">
        <v>1</v>
      </c>
      <c r="I62" s="32">
        <v>4</v>
      </c>
      <c r="J62" s="35" t="s">
        <v>57</v>
      </c>
      <c r="K62" s="32">
        <v>25725</v>
      </c>
      <c r="L62" s="32"/>
      <c r="M62" s="32"/>
      <c r="N62" s="32"/>
      <c r="O62" s="36">
        <f t="shared" si="1"/>
        <v>0.12</v>
      </c>
      <c r="P62" s="39">
        <v>0.23</v>
      </c>
      <c r="Q62" s="36">
        <v>1</v>
      </c>
    </row>
    <row r="63" spans="1:17" x14ac:dyDescent="0.25">
      <c r="A63" s="30">
        <f t="shared" si="0"/>
        <v>54</v>
      </c>
      <c r="B63" s="32"/>
      <c r="C63" s="32"/>
      <c r="D63" s="32">
        <f t="shared" si="2"/>
        <v>1092</v>
      </c>
      <c r="E63" s="32"/>
      <c r="F63" s="38">
        <v>0.03</v>
      </c>
      <c r="G63" s="32" t="s">
        <v>270</v>
      </c>
      <c r="H63" s="40">
        <v>1</v>
      </c>
      <c r="I63" s="32">
        <v>4</v>
      </c>
      <c r="J63" s="35" t="s">
        <v>57</v>
      </c>
      <c r="K63" s="32">
        <v>25685</v>
      </c>
      <c r="L63" s="32"/>
      <c r="M63" s="32"/>
      <c r="N63" s="32"/>
      <c r="O63" s="36">
        <f t="shared" si="1"/>
        <v>0.12</v>
      </c>
      <c r="P63" s="39">
        <v>0.31</v>
      </c>
      <c r="Q63" s="36">
        <v>1</v>
      </c>
    </row>
    <row r="64" spans="1:17" x14ac:dyDescent="0.25">
      <c r="A64" s="30">
        <f t="shared" si="0"/>
        <v>55</v>
      </c>
      <c r="B64" s="32"/>
      <c r="C64" s="32"/>
      <c r="D64" s="32">
        <f t="shared" si="2"/>
        <v>1093</v>
      </c>
      <c r="E64" s="32"/>
      <c r="F64" s="38">
        <v>0.03</v>
      </c>
      <c r="G64" s="32" t="s">
        <v>271</v>
      </c>
      <c r="H64" s="40">
        <v>1</v>
      </c>
      <c r="I64" s="32">
        <v>4</v>
      </c>
      <c r="J64" s="35" t="s">
        <v>51</v>
      </c>
      <c r="K64" s="32">
        <v>25738</v>
      </c>
      <c r="L64" s="32"/>
      <c r="M64" s="32"/>
      <c r="N64" s="32"/>
      <c r="O64" s="36">
        <f t="shared" si="1"/>
        <v>0.12</v>
      </c>
      <c r="P64" s="39">
        <v>0.23</v>
      </c>
      <c r="Q64" s="36">
        <v>1</v>
      </c>
    </row>
    <row r="65" spans="1:17" x14ac:dyDescent="0.25">
      <c r="A65" s="30">
        <f t="shared" si="0"/>
        <v>56</v>
      </c>
      <c r="B65" s="32"/>
      <c r="C65" s="32"/>
      <c r="D65" s="32">
        <f t="shared" si="2"/>
        <v>1094</v>
      </c>
      <c r="E65" s="32"/>
      <c r="F65" s="38">
        <v>0.04</v>
      </c>
      <c r="G65" s="32" t="s">
        <v>272</v>
      </c>
      <c r="H65" s="40">
        <v>1</v>
      </c>
      <c r="I65" s="32">
        <v>4</v>
      </c>
      <c r="J65" s="35" t="s">
        <v>51</v>
      </c>
      <c r="K65" s="32">
        <v>25711</v>
      </c>
      <c r="L65" s="32"/>
      <c r="M65" s="32"/>
      <c r="N65" s="32"/>
      <c r="O65" s="36">
        <f t="shared" si="1"/>
        <v>0.16</v>
      </c>
      <c r="P65" s="39">
        <v>0.26</v>
      </c>
      <c r="Q65" s="36">
        <v>1</v>
      </c>
    </row>
    <row r="66" spans="1:17" x14ac:dyDescent="0.25">
      <c r="A66" s="30">
        <f t="shared" si="0"/>
        <v>57</v>
      </c>
      <c r="B66" s="32"/>
      <c r="C66" s="32"/>
      <c r="D66" s="32">
        <f t="shared" si="2"/>
        <v>1095</v>
      </c>
      <c r="E66" s="32"/>
      <c r="F66" s="38">
        <v>0.03</v>
      </c>
      <c r="G66" s="32" t="s">
        <v>273</v>
      </c>
      <c r="H66" s="40">
        <v>1</v>
      </c>
      <c r="I66" s="32">
        <v>4</v>
      </c>
      <c r="J66" s="35" t="s">
        <v>51</v>
      </c>
      <c r="K66" s="32">
        <v>25777</v>
      </c>
      <c r="L66" s="32"/>
      <c r="M66" s="32"/>
      <c r="N66" s="32"/>
      <c r="O66" s="36">
        <f t="shared" si="1"/>
        <v>0.12</v>
      </c>
      <c r="P66" s="39">
        <v>0.27</v>
      </c>
      <c r="Q66" s="36">
        <v>1</v>
      </c>
    </row>
    <row r="67" spans="1:17" x14ac:dyDescent="0.25">
      <c r="A67" s="30">
        <f t="shared" si="0"/>
        <v>58</v>
      </c>
      <c r="B67" s="32"/>
      <c r="C67" s="32"/>
      <c r="D67" s="32">
        <f t="shared" si="2"/>
        <v>1096</v>
      </c>
      <c r="E67" s="32"/>
      <c r="F67" s="38">
        <v>0.08</v>
      </c>
      <c r="G67" s="91" t="s">
        <v>274</v>
      </c>
      <c r="H67" s="40">
        <v>1</v>
      </c>
      <c r="I67" s="32">
        <v>4</v>
      </c>
      <c r="J67" s="35" t="s">
        <v>46</v>
      </c>
      <c r="K67" s="32">
        <v>25772</v>
      </c>
      <c r="L67" s="32">
        <v>25805</v>
      </c>
      <c r="M67" s="32"/>
      <c r="N67" s="32"/>
      <c r="O67" s="36">
        <f t="shared" si="1"/>
        <v>0.32</v>
      </c>
      <c r="P67" s="39">
        <v>0.62</v>
      </c>
      <c r="Q67" s="36">
        <v>1</v>
      </c>
    </row>
    <row r="68" spans="1:17" x14ac:dyDescent="0.25">
      <c r="A68" s="30">
        <f t="shared" si="0"/>
        <v>59</v>
      </c>
      <c r="B68" s="32"/>
      <c r="C68" s="32"/>
      <c r="D68" s="32">
        <f t="shared" si="2"/>
        <v>1097</v>
      </c>
      <c r="E68" s="32"/>
      <c r="F68" s="38">
        <v>0.03</v>
      </c>
      <c r="G68" s="32" t="s">
        <v>275</v>
      </c>
      <c r="H68" s="40">
        <v>1</v>
      </c>
      <c r="I68" s="32">
        <v>4</v>
      </c>
      <c r="J68" s="35" t="s">
        <v>64</v>
      </c>
      <c r="K68" s="32">
        <v>25800</v>
      </c>
      <c r="L68" s="32"/>
      <c r="M68" s="32"/>
      <c r="N68" s="32"/>
      <c r="O68" s="36">
        <f t="shared" si="1"/>
        <v>0.12</v>
      </c>
      <c r="P68" s="39">
        <v>0.24</v>
      </c>
      <c r="Q68" s="36">
        <v>1</v>
      </c>
    </row>
    <row r="69" spans="1:17" x14ac:dyDescent="0.25">
      <c r="A69" s="30">
        <f t="shared" si="0"/>
        <v>60</v>
      </c>
      <c r="B69" s="32"/>
      <c r="C69" s="32"/>
      <c r="D69" s="32">
        <f t="shared" si="2"/>
        <v>1098</v>
      </c>
      <c r="E69" s="32"/>
      <c r="F69" s="38">
        <v>0.03</v>
      </c>
      <c r="G69" s="32" t="s">
        <v>257</v>
      </c>
      <c r="H69" s="40">
        <v>1</v>
      </c>
      <c r="I69" s="32">
        <v>4</v>
      </c>
      <c r="J69" s="35" t="s">
        <v>64</v>
      </c>
      <c r="K69" s="32">
        <v>25879</v>
      </c>
      <c r="L69" s="32"/>
      <c r="M69" s="32"/>
      <c r="N69" s="32"/>
      <c r="O69" s="36">
        <f t="shared" si="1"/>
        <v>0.12</v>
      </c>
      <c r="P69" s="39">
        <v>0.23</v>
      </c>
      <c r="Q69" s="36">
        <v>1</v>
      </c>
    </row>
    <row r="70" spans="1:17" x14ac:dyDescent="0.25">
      <c r="A70" s="30">
        <f t="shared" si="0"/>
        <v>61</v>
      </c>
      <c r="B70" s="32"/>
      <c r="C70" s="32"/>
      <c r="D70" s="32">
        <f t="shared" si="2"/>
        <v>1099</v>
      </c>
      <c r="E70" s="32"/>
      <c r="F70" s="38">
        <v>0.03</v>
      </c>
      <c r="G70" s="32" t="s">
        <v>276</v>
      </c>
      <c r="H70" s="40">
        <v>1</v>
      </c>
      <c r="I70" s="32">
        <v>4</v>
      </c>
      <c r="J70" s="35" t="s">
        <v>46</v>
      </c>
      <c r="K70" s="32">
        <v>25893</v>
      </c>
      <c r="L70" s="32"/>
      <c r="M70" s="32"/>
      <c r="N70" s="32"/>
      <c r="O70" s="36">
        <f t="shared" si="1"/>
        <v>0.12</v>
      </c>
      <c r="P70" s="39">
        <v>0.23</v>
      </c>
      <c r="Q70" s="36">
        <v>1</v>
      </c>
    </row>
    <row r="71" spans="1:17" x14ac:dyDescent="0.25">
      <c r="A71" s="30">
        <f t="shared" si="0"/>
        <v>62</v>
      </c>
      <c r="B71" s="32"/>
      <c r="C71" s="32"/>
      <c r="D71" s="32">
        <f t="shared" si="2"/>
        <v>1100</v>
      </c>
      <c r="E71" s="32"/>
      <c r="F71" s="38">
        <v>0.03</v>
      </c>
      <c r="G71" s="32" t="s">
        <v>277</v>
      </c>
      <c r="H71" s="40">
        <v>1</v>
      </c>
      <c r="I71" s="32">
        <v>4</v>
      </c>
      <c r="J71" s="35" t="s">
        <v>46</v>
      </c>
      <c r="K71" s="32">
        <v>25945</v>
      </c>
      <c r="L71" s="32"/>
      <c r="M71" s="32"/>
      <c r="N71" s="32"/>
      <c r="O71" s="36">
        <f t="shared" si="1"/>
        <v>0.12</v>
      </c>
      <c r="P71" s="39">
        <v>0.23</v>
      </c>
      <c r="Q71" s="36">
        <v>1</v>
      </c>
    </row>
    <row r="72" spans="1:17" x14ac:dyDescent="0.25">
      <c r="A72" s="30">
        <f t="shared" si="0"/>
        <v>63</v>
      </c>
      <c r="B72" s="32"/>
      <c r="C72" s="32"/>
      <c r="D72" s="32">
        <v>1104</v>
      </c>
      <c r="E72" s="32"/>
      <c r="F72" s="38">
        <v>0.03</v>
      </c>
      <c r="G72" s="32" t="s">
        <v>278</v>
      </c>
      <c r="H72" s="40">
        <v>1</v>
      </c>
      <c r="I72" s="32">
        <v>4</v>
      </c>
      <c r="J72" s="35" t="s">
        <v>51</v>
      </c>
      <c r="K72" s="32">
        <v>25961</v>
      </c>
      <c r="L72" s="32"/>
      <c r="M72" s="32"/>
      <c r="N72" s="32"/>
      <c r="O72" s="36">
        <f t="shared" si="1"/>
        <v>0.12</v>
      </c>
      <c r="P72" s="39">
        <v>0.23</v>
      </c>
      <c r="Q72" s="36">
        <v>1</v>
      </c>
    </row>
    <row r="73" spans="1:17" x14ac:dyDescent="0.25">
      <c r="A73" s="30">
        <f t="shared" si="0"/>
        <v>64</v>
      </c>
      <c r="B73" s="32"/>
      <c r="C73" s="32"/>
      <c r="D73" s="32">
        <f t="shared" si="2"/>
        <v>1105</v>
      </c>
      <c r="E73" s="32"/>
      <c r="F73" s="38">
        <v>0.03</v>
      </c>
      <c r="G73" s="32" t="s">
        <v>279</v>
      </c>
      <c r="H73" s="40">
        <v>1</v>
      </c>
      <c r="I73" s="32">
        <v>4</v>
      </c>
      <c r="J73" s="35" t="s">
        <v>46</v>
      </c>
      <c r="K73" s="32">
        <v>25971</v>
      </c>
      <c r="L73" s="32"/>
      <c r="M73" s="32"/>
      <c r="N73" s="32"/>
      <c r="O73" s="36">
        <f t="shared" si="1"/>
        <v>0.12</v>
      </c>
      <c r="P73" s="39">
        <v>0.23</v>
      </c>
      <c r="Q73" s="36">
        <v>1</v>
      </c>
    </row>
    <row r="74" spans="1:17" x14ac:dyDescent="0.25">
      <c r="A74" s="30">
        <f t="shared" si="0"/>
        <v>65</v>
      </c>
      <c r="B74" s="32"/>
      <c r="C74" s="32"/>
      <c r="D74" s="32">
        <f t="shared" si="2"/>
        <v>1106</v>
      </c>
      <c r="E74" s="32"/>
      <c r="F74" s="38">
        <v>0.03</v>
      </c>
      <c r="G74" s="32" t="s">
        <v>280</v>
      </c>
      <c r="H74" s="40">
        <v>1</v>
      </c>
      <c r="I74" s="32">
        <v>4</v>
      </c>
      <c r="J74" s="35" t="s">
        <v>51</v>
      </c>
      <c r="K74" s="32">
        <v>25996</v>
      </c>
      <c r="L74" s="32"/>
      <c r="M74" s="32"/>
      <c r="N74" s="32"/>
      <c r="O74" s="36">
        <f t="shared" si="1"/>
        <v>0.12</v>
      </c>
      <c r="P74" s="39">
        <v>0.23</v>
      </c>
      <c r="Q74" s="36">
        <v>1</v>
      </c>
    </row>
    <row r="75" spans="1:17" x14ac:dyDescent="0.25">
      <c r="A75" s="30">
        <f t="shared" ref="A75:A84" si="3">A74+1</f>
        <v>66</v>
      </c>
      <c r="B75" s="32"/>
      <c r="C75" s="32"/>
      <c r="D75" s="32">
        <f t="shared" si="2"/>
        <v>1107</v>
      </c>
      <c r="E75" s="32"/>
      <c r="F75" s="38">
        <v>0.03</v>
      </c>
      <c r="G75" s="32" t="s">
        <v>281</v>
      </c>
      <c r="H75" s="40">
        <v>1</v>
      </c>
      <c r="I75" s="32">
        <v>4</v>
      </c>
      <c r="J75" s="35" t="s">
        <v>46</v>
      </c>
      <c r="K75" s="32">
        <v>25985</v>
      </c>
      <c r="L75" s="32"/>
      <c r="M75" s="32"/>
      <c r="N75" s="32"/>
      <c r="O75" s="36">
        <f t="shared" ref="O75:O84" si="4">IF(F75*I75&gt;0,F75*I75," ")</f>
        <v>0.12</v>
      </c>
      <c r="P75" s="39">
        <v>0.35</v>
      </c>
      <c r="Q75" s="36">
        <v>1</v>
      </c>
    </row>
    <row r="76" spans="1:17" x14ac:dyDescent="0.25">
      <c r="A76" s="30">
        <f t="shared" si="3"/>
        <v>67</v>
      </c>
      <c r="B76" s="32"/>
      <c r="C76" s="32"/>
      <c r="D76" s="32">
        <f t="shared" si="2"/>
        <v>1108</v>
      </c>
      <c r="E76" s="32"/>
      <c r="F76" s="38">
        <v>0.03</v>
      </c>
      <c r="G76" s="32" t="s">
        <v>282</v>
      </c>
      <c r="H76" s="40">
        <v>1</v>
      </c>
      <c r="I76" s="32">
        <v>4</v>
      </c>
      <c r="J76" s="35" t="s">
        <v>46</v>
      </c>
      <c r="K76" s="32">
        <v>26017</v>
      </c>
      <c r="L76" s="32"/>
      <c r="M76" s="32"/>
      <c r="N76" s="32"/>
      <c r="O76" s="36">
        <f t="shared" si="4"/>
        <v>0.12</v>
      </c>
      <c r="P76" s="39">
        <v>0.23</v>
      </c>
      <c r="Q76" s="36">
        <v>1</v>
      </c>
    </row>
    <row r="77" spans="1:17" x14ac:dyDescent="0.25">
      <c r="A77" s="30">
        <f t="shared" si="3"/>
        <v>68</v>
      </c>
      <c r="B77" s="32"/>
      <c r="C77" s="32"/>
      <c r="D77" s="32">
        <f t="shared" si="2"/>
        <v>1109</v>
      </c>
      <c r="E77" s="32"/>
      <c r="F77" s="38">
        <v>0.03</v>
      </c>
      <c r="G77" s="32" t="s">
        <v>283</v>
      </c>
      <c r="H77" s="40">
        <v>1</v>
      </c>
      <c r="I77" s="32">
        <v>4</v>
      </c>
      <c r="J77" s="35" t="s">
        <v>51</v>
      </c>
      <c r="K77" s="32">
        <v>26030</v>
      </c>
      <c r="L77" s="32"/>
      <c r="M77" s="32"/>
      <c r="N77" s="32"/>
      <c r="O77" s="36">
        <f t="shared" si="4"/>
        <v>0.12</v>
      </c>
      <c r="P77" s="39">
        <v>0.25</v>
      </c>
      <c r="Q77" s="36">
        <v>1</v>
      </c>
    </row>
    <row r="78" spans="1:17" x14ac:dyDescent="0.25">
      <c r="A78" s="30">
        <f t="shared" si="3"/>
        <v>69</v>
      </c>
      <c r="B78" s="32"/>
      <c r="C78" s="32"/>
      <c r="D78" s="32">
        <f t="shared" si="2"/>
        <v>1110</v>
      </c>
      <c r="E78" s="32"/>
      <c r="F78" s="38">
        <v>0.04</v>
      </c>
      <c r="G78" s="41" t="s">
        <v>284</v>
      </c>
      <c r="H78" s="40">
        <v>1</v>
      </c>
      <c r="I78" s="32">
        <v>4</v>
      </c>
      <c r="J78" s="35" t="s">
        <v>46</v>
      </c>
      <c r="K78" s="32">
        <v>26057</v>
      </c>
      <c r="L78" s="32"/>
      <c r="M78" s="32"/>
      <c r="N78" s="32"/>
      <c r="O78" s="36">
        <f t="shared" si="4"/>
        <v>0.16</v>
      </c>
      <c r="P78" s="39">
        <v>0.26</v>
      </c>
      <c r="Q78" s="36">
        <v>1</v>
      </c>
    </row>
    <row r="79" spans="1:17" x14ac:dyDescent="0.25">
      <c r="A79" s="30">
        <f t="shared" si="3"/>
        <v>70</v>
      </c>
      <c r="B79" s="32"/>
      <c r="C79" s="32"/>
      <c r="D79" s="32">
        <f t="shared" si="2"/>
        <v>1111</v>
      </c>
      <c r="E79" s="32"/>
      <c r="F79" s="38">
        <v>0.08</v>
      </c>
      <c r="G79" s="41" t="s">
        <v>284</v>
      </c>
      <c r="H79" s="40">
        <v>1</v>
      </c>
      <c r="I79" s="32">
        <v>4</v>
      </c>
      <c r="J79" s="35" t="s">
        <v>64</v>
      </c>
      <c r="K79" s="32">
        <v>26056</v>
      </c>
      <c r="L79" s="32">
        <v>26026</v>
      </c>
      <c r="M79" s="32"/>
      <c r="N79" s="32"/>
      <c r="O79" s="36">
        <f t="shared" si="4"/>
        <v>0.32</v>
      </c>
      <c r="P79" s="39">
        <v>2.13</v>
      </c>
      <c r="Q79" s="36">
        <v>1.25</v>
      </c>
    </row>
    <row r="80" spans="1:17" x14ac:dyDescent="0.25">
      <c r="A80" s="30">
        <f t="shared" si="3"/>
        <v>71</v>
      </c>
      <c r="B80" s="32"/>
      <c r="C80" s="32"/>
      <c r="D80" s="32">
        <f t="shared" si="2"/>
        <v>1112</v>
      </c>
      <c r="E80" s="32"/>
      <c r="F80" s="38">
        <v>0.03</v>
      </c>
      <c r="G80" s="32" t="s">
        <v>285</v>
      </c>
      <c r="H80" s="40">
        <v>1</v>
      </c>
      <c r="I80" s="32">
        <v>4</v>
      </c>
      <c r="J80" s="35" t="s">
        <v>64</v>
      </c>
      <c r="K80" s="32">
        <v>26078</v>
      </c>
      <c r="L80" s="32"/>
      <c r="M80" s="32"/>
      <c r="N80" s="32"/>
      <c r="O80" s="36">
        <f t="shared" si="4"/>
        <v>0.12</v>
      </c>
      <c r="P80" s="39">
        <v>0.24</v>
      </c>
      <c r="Q80" s="36">
        <v>1</v>
      </c>
    </row>
    <row r="81" spans="1:17" x14ac:dyDescent="0.25">
      <c r="A81" s="30">
        <f t="shared" si="3"/>
        <v>72</v>
      </c>
      <c r="B81" s="32"/>
      <c r="C81" s="32"/>
      <c r="D81" s="32">
        <f t="shared" si="2"/>
        <v>1113</v>
      </c>
      <c r="E81" s="32"/>
      <c r="F81" s="38">
        <v>0.01</v>
      </c>
      <c r="G81" s="32" t="s">
        <v>286</v>
      </c>
      <c r="H81" s="40">
        <v>1</v>
      </c>
      <c r="I81" s="32">
        <v>4</v>
      </c>
      <c r="J81" s="35" t="s">
        <v>64</v>
      </c>
      <c r="K81" s="32">
        <v>26248</v>
      </c>
      <c r="L81" s="32"/>
      <c r="M81" s="32"/>
      <c r="N81" s="32"/>
      <c r="O81" s="36">
        <f t="shared" si="4"/>
        <v>0.04</v>
      </c>
      <c r="P81" s="39">
        <v>0.16</v>
      </c>
      <c r="Q81" s="36">
        <v>0.5</v>
      </c>
    </row>
    <row r="82" spans="1:17" x14ac:dyDescent="0.25">
      <c r="A82" s="30">
        <f t="shared" si="3"/>
        <v>73</v>
      </c>
      <c r="B82" s="32"/>
      <c r="C82" s="32"/>
      <c r="D82" s="32">
        <f t="shared" si="2"/>
        <v>1114</v>
      </c>
      <c r="E82" s="32"/>
      <c r="F82" s="38">
        <v>0.03</v>
      </c>
      <c r="G82" s="32" t="s">
        <v>286</v>
      </c>
      <c r="H82" s="40">
        <v>1</v>
      </c>
      <c r="I82" s="32">
        <v>4</v>
      </c>
      <c r="J82" s="35" t="s">
        <v>64</v>
      </c>
      <c r="K82" s="32">
        <v>26254</v>
      </c>
      <c r="L82" s="32"/>
      <c r="M82" s="32"/>
      <c r="N82" s="32"/>
      <c r="O82" s="36">
        <f t="shared" si="4"/>
        <v>0.12</v>
      </c>
      <c r="P82" s="39">
        <v>0.27</v>
      </c>
      <c r="Q82" s="36">
        <v>1</v>
      </c>
    </row>
    <row r="83" spans="1:17" x14ac:dyDescent="0.25">
      <c r="A83" s="30">
        <f t="shared" si="3"/>
        <v>74</v>
      </c>
      <c r="B83" s="32"/>
      <c r="C83" s="32"/>
      <c r="D83" s="32">
        <f t="shared" si="2"/>
        <v>1115</v>
      </c>
      <c r="E83" s="32"/>
      <c r="F83" s="38">
        <v>0.04</v>
      </c>
      <c r="G83" s="32" t="s">
        <v>286</v>
      </c>
      <c r="H83" s="40">
        <v>1</v>
      </c>
      <c r="I83" s="32">
        <v>4</v>
      </c>
      <c r="J83" s="35" t="s">
        <v>51</v>
      </c>
      <c r="K83" s="32">
        <v>26106</v>
      </c>
      <c r="L83" s="32"/>
      <c r="M83" s="32"/>
      <c r="N83" s="32"/>
      <c r="O83" s="36">
        <f t="shared" si="4"/>
        <v>0.16</v>
      </c>
      <c r="P83" s="39">
        <v>0.28000000000000003</v>
      </c>
      <c r="Q83" s="36">
        <v>1</v>
      </c>
    </row>
    <row r="84" spans="1:17" ht="16.5" thickBot="1" x14ac:dyDescent="0.3">
      <c r="A84" s="30">
        <f t="shared" si="3"/>
        <v>75</v>
      </c>
      <c r="B84" s="32"/>
      <c r="C84" s="32"/>
      <c r="D84" s="32">
        <f t="shared" si="2"/>
        <v>1116</v>
      </c>
      <c r="E84" s="32"/>
      <c r="F84" s="38">
        <v>0.04</v>
      </c>
      <c r="G84" s="32" t="s">
        <v>286</v>
      </c>
      <c r="H84" s="40">
        <v>1</v>
      </c>
      <c r="I84" s="32">
        <v>4</v>
      </c>
      <c r="J84" s="35" t="s">
        <v>57</v>
      </c>
      <c r="K84" s="32">
        <v>26273</v>
      </c>
      <c r="L84" s="32"/>
      <c r="M84" s="32"/>
      <c r="N84" s="32"/>
      <c r="O84" s="36">
        <f t="shared" si="4"/>
        <v>0.16</v>
      </c>
      <c r="P84" s="39">
        <v>0.26</v>
      </c>
      <c r="Q84" s="36">
        <v>1</v>
      </c>
    </row>
    <row r="85" spans="1:17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9"/>
      <c r="O85" s="49"/>
      <c r="P85" s="50"/>
      <c r="Q85" s="51"/>
    </row>
    <row r="86" spans="1:17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58" t="s">
        <v>12</v>
      </c>
      <c r="O86" s="59"/>
      <c r="P86" s="59"/>
      <c r="Q86" s="60"/>
    </row>
    <row r="87" spans="1:17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63" t="s">
        <v>72</v>
      </c>
      <c r="O87" s="64"/>
      <c r="P87" s="65"/>
      <c r="Q87" s="66">
        <f>SUM(O10:O84)</f>
        <v>42.57999999999987</v>
      </c>
    </row>
    <row r="88" spans="1:17" x14ac:dyDescent="0.25">
      <c r="A88" s="52"/>
      <c r="B88" s="53"/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63" t="s">
        <v>73</v>
      </c>
      <c r="O88" s="64"/>
      <c r="P88" s="65"/>
      <c r="Q88" s="66">
        <f>SUM(P10:P84)</f>
        <v>410.84000000000043</v>
      </c>
    </row>
    <row r="89" spans="1:17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63" t="s">
        <v>74</v>
      </c>
      <c r="O89" s="64"/>
      <c r="P89" s="65"/>
      <c r="Q89" s="66">
        <f>SUM(Q10:Q84)</f>
        <v>368.05000000000013</v>
      </c>
    </row>
    <row r="90" spans="1:17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68" t="s">
        <v>75</v>
      </c>
      <c r="O90" s="69"/>
      <c r="P90" s="69"/>
      <c r="Q90" s="70">
        <f>SUM(H10:H84)</f>
        <v>75</v>
      </c>
    </row>
    <row r="91" spans="1:17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77"/>
      <c r="L91" s="77"/>
      <c r="M91" s="77"/>
      <c r="N91" s="78" t="s">
        <v>76</v>
      </c>
      <c r="O91" s="79"/>
      <c r="P91" s="79"/>
      <c r="Q91" s="80">
        <f>SUM(I10:I84)</f>
        <v>300</v>
      </c>
    </row>
    <row r="92" spans="1:17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4"/>
      <c r="O92" s="84"/>
      <c r="P92" s="84"/>
      <c r="Q92" s="86"/>
    </row>
  </sheetData>
  <printOptions gridLinesSet="0"/>
  <pageMargins left="0.75" right="0.25" top="0.75" bottom="0.55000000000000004" header="0.5" footer="0.5"/>
  <pageSetup scale="48" orientation="portrait" horizontalDpi="300" verticalDpi="300" r:id="rId1"/>
  <headerFooter alignWithMargins="0">
    <oddHeader>&amp;L&amp;D</oddHeader>
    <oddFooter>&amp;LREGPB05.XLS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1117</v>
      </c>
      <c r="E10" s="32"/>
      <c r="F10" s="33">
        <v>0.04</v>
      </c>
      <c r="G10" s="32" t="s">
        <v>287</v>
      </c>
      <c r="H10" s="40">
        <v>1</v>
      </c>
      <c r="I10" s="32">
        <v>4</v>
      </c>
      <c r="J10" s="35" t="s">
        <v>51</v>
      </c>
      <c r="K10" s="89">
        <v>26127</v>
      </c>
      <c r="L10" s="35"/>
      <c r="M10" s="35"/>
      <c r="N10" s="35"/>
      <c r="O10" s="35"/>
      <c r="P10" s="35"/>
      <c r="Q10" s="35"/>
      <c r="R10" s="36"/>
      <c r="S10" s="36">
        <f>IF(F10*I10&gt;0,F10*I10," ")</f>
        <v>0.16</v>
      </c>
      <c r="T10" s="39">
        <v>0.26</v>
      </c>
      <c r="U10" s="36">
        <v>1</v>
      </c>
    </row>
    <row r="11" spans="1:21" x14ac:dyDescent="0.25">
      <c r="A11" s="30">
        <f t="shared" ref="A11:A74" si="0">A10+1</f>
        <v>2</v>
      </c>
      <c r="B11" s="32"/>
      <c r="C11" s="32"/>
      <c r="D11" s="32">
        <f>D10+1</f>
        <v>1118</v>
      </c>
      <c r="E11" s="32"/>
      <c r="F11" s="38">
        <v>0.08</v>
      </c>
      <c r="G11" s="32" t="s">
        <v>287</v>
      </c>
      <c r="H11" s="40">
        <v>1</v>
      </c>
      <c r="I11" s="32">
        <v>4</v>
      </c>
      <c r="J11" s="35" t="s">
        <v>46</v>
      </c>
      <c r="K11" s="32">
        <v>26088</v>
      </c>
      <c r="L11" s="32">
        <v>26098</v>
      </c>
      <c r="M11" s="32"/>
      <c r="N11" s="32"/>
      <c r="O11" s="32"/>
      <c r="P11" s="32"/>
      <c r="Q11" s="32"/>
      <c r="R11" s="32"/>
      <c r="S11" s="36">
        <f t="shared" ref="S11:S74" si="1">IF(F11*I11&gt;0,F11*I11," ")</f>
        <v>0.32</v>
      </c>
      <c r="T11" s="39">
        <v>1.66</v>
      </c>
      <c r="U11" s="36">
        <v>1</v>
      </c>
    </row>
    <row r="12" spans="1:21" x14ac:dyDescent="0.25">
      <c r="A12" s="30">
        <f t="shared" si="0"/>
        <v>3</v>
      </c>
      <c r="B12" s="32"/>
      <c r="C12" s="32"/>
      <c r="D12" s="32">
        <f t="shared" ref="D12:D75" si="2">D11+1</f>
        <v>1119</v>
      </c>
      <c r="E12" s="32"/>
      <c r="F12" s="38">
        <v>0.04</v>
      </c>
      <c r="G12" s="32" t="s">
        <v>288</v>
      </c>
      <c r="H12" s="40">
        <v>1</v>
      </c>
      <c r="I12" s="32">
        <v>4</v>
      </c>
      <c r="J12" s="35" t="s">
        <v>57</v>
      </c>
      <c r="K12" s="32">
        <v>26115</v>
      </c>
      <c r="L12" s="32"/>
      <c r="M12" s="32"/>
      <c r="N12" s="32"/>
      <c r="O12" s="32"/>
      <c r="P12" s="32"/>
      <c r="Q12" s="32"/>
      <c r="R12" s="32"/>
      <c r="S12" s="36">
        <f t="shared" si="1"/>
        <v>0.16</v>
      </c>
      <c r="T12" s="39">
        <v>0.26</v>
      </c>
      <c r="U12" s="36">
        <v>1</v>
      </c>
    </row>
    <row r="13" spans="1:21" x14ac:dyDescent="0.25">
      <c r="A13" s="30">
        <f t="shared" si="0"/>
        <v>4</v>
      </c>
      <c r="B13" s="32"/>
      <c r="C13" s="32"/>
      <c r="D13" s="32">
        <f t="shared" si="2"/>
        <v>1120</v>
      </c>
      <c r="E13" s="32"/>
      <c r="F13" s="38">
        <v>0.04</v>
      </c>
      <c r="G13" s="32" t="s">
        <v>289</v>
      </c>
      <c r="H13" s="40">
        <v>1</v>
      </c>
      <c r="I13" s="32">
        <v>4</v>
      </c>
      <c r="J13" s="35" t="s">
        <v>51</v>
      </c>
      <c r="K13" s="32">
        <v>26159</v>
      </c>
      <c r="L13" s="32"/>
      <c r="M13" s="32"/>
      <c r="N13" s="32"/>
      <c r="O13" s="32"/>
      <c r="P13" s="32"/>
      <c r="Q13" s="32"/>
      <c r="R13" s="32"/>
      <c r="S13" s="36">
        <f t="shared" si="1"/>
        <v>0.16</v>
      </c>
      <c r="T13" s="39">
        <v>0.26</v>
      </c>
      <c r="U13" s="36">
        <v>1</v>
      </c>
    </row>
    <row r="14" spans="1:21" x14ac:dyDescent="0.25">
      <c r="A14" s="30">
        <f t="shared" si="0"/>
        <v>5</v>
      </c>
      <c r="B14" s="32"/>
      <c r="C14" s="32"/>
      <c r="D14" s="32">
        <f t="shared" si="2"/>
        <v>1121</v>
      </c>
      <c r="E14" s="32"/>
      <c r="F14" s="38">
        <v>0.04</v>
      </c>
      <c r="G14" s="32" t="s">
        <v>290</v>
      </c>
      <c r="H14" s="40">
        <v>1</v>
      </c>
      <c r="I14" s="32">
        <v>4</v>
      </c>
      <c r="J14" s="35" t="s">
        <v>57</v>
      </c>
      <c r="K14" s="32">
        <v>26103</v>
      </c>
      <c r="L14" s="32"/>
      <c r="M14" s="32"/>
      <c r="N14" s="32"/>
      <c r="O14" s="32"/>
      <c r="P14" s="32"/>
      <c r="Q14" s="32"/>
      <c r="R14" s="32"/>
      <c r="S14" s="36">
        <f t="shared" si="1"/>
        <v>0.16</v>
      </c>
      <c r="T14" s="39">
        <v>0.26</v>
      </c>
      <c r="U14" s="36">
        <v>1</v>
      </c>
    </row>
    <row r="15" spans="1:21" x14ac:dyDescent="0.25">
      <c r="A15" s="30">
        <f t="shared" si="0"/>
        <v>6</v>
      </c>
      <c r="B15" s="32"/>
      <c r="C15" s="32"/>
      <c r="D15" s="32">
        <f t="shared" si="2"/>
        <v>1122</v>
      </c>
      <c r="E15" s="32"/>
      <c r="F15" s="38">
        <v>0.04</v>
      </c>
      <c r="G15" s="32" t="s">
        <v>291</v>
      </c>
      <c r="H15" s="40">
        <v>1</v>
      </c>
      <c r="I15" s="32">
        <v>4</v>
      </c>
      <c r="J15" s="35" t="s">
        <v>51</v>
      </c>
      <c r="K15" s="32">
        <v>26149</v>
      </c>
      <c r="L15" s="32"/>
      <c r="M15" s="32"/>
      <c r="N15" s="32"/>
      <c r="O15" s="32"/>
      <c r="P15" s="32"/>
      <c r="Q15" s="32"/>
      <c r="R15" s="32"/>
      <c r="S15" s="36">
        <f t="shared" si="1"/>
        <v>0.16</v>
      </c>
      <c r="T15" s="39">
        <v>0.26</v>
      </c>
      <c r="U15" s="36">
        <v>1</v>
      </c>
    </row>
    <row r="16" spans="1:21" x14ac:dyDescent="0.25">
      <c r="A16" s="30">
        <f t="shared" si="0"/>
        <v>7</v>
      </c>
      <c r="B16" s="32"/>
      <c r="C16" s="32"/>
      <c r="D16" s="32">
        <f t="shared" si="2"/>
        <v>1123</v>
      </c>
      <c r="E16" s="32"/>
      <c r="F16" s="38">
        <v>0.04</v>
      </c>
      <c r="G16" s="32" t="s">
        <v>292</v>
      </c>
      <c r="H16" s="40">
        <v>1</v>
      </c>
      <c r="I16" s="32">
        <v>4</v>
      </c>
      <c r="J16" s="35" t="s">
        <v>51</v>
      </c>
      <c r="K16" s="32">
        <v>26200</v>
      </c>
      <c r="L16" s="32"/>
      <c r="M16" s="32"/>
      <c r="N16" s="32"/>
      <c r="O16" s="32"/>
      <c r="P16" s="32"/>
      <c r="Q16" s="32"/>
      <c r="R16" s="32"/>
      <c r="S16" s="36">
        <f t="shared" si="1"/>
        <v>0.16</v>
      </c>
      <c r="T16" s="39">
        <v>0.26</v>
      </c>
      <c r="U16" s="36">
        <v>1</v>
      </c>
    </row>
    <row r="17" spans="1:21" x14ac:dyDescent="0.25">
      <c r="A17" s="30">
        <f t="shared" si="0"/>
        <v>8</v>
      </c>
      <c r="B17" s="32"/>
      <c r="C17" s="32"/>
      <c r="D17" s="32">
        <f t="shared" si="2"/>
        <v>1124</v>
      </c>
      <c r="E17" s="32"/>
      <c r="F17" s="38">
        <v>0.04</v>
      </c>
      <c r="G17" s="32" t="s">
        <v>293</v>
      </c>
      <c r="H17" s="40">
        <v>1</v>
      </c>
      <c r="I17" s="32">
        <v>4</v>
      </c>
      <c r="J17" s="35" t="s">
        <v>57</v>
      </c>
      <c r="K17" s="32">
        <v>26243</v>
      </c>
      <c r="L17" s="32"/>
      <c r="M17" s="32"/>
      <c r="N17" s="32"/>
      <c r="O17" s="32"/>
      <c r="P17" s="32"/>
      <c r="Q17" s="32"/>
      <c r="R17" s="32"/>
      <c r="S17" s="36">
        <f t="shared" si="1"/>
        <v>0.16</v>
      </c>
      <c r="T17" s="39">
        <v>0.26</v>
      </c>
      <c r="U17" s="36">
        <v>1</v>
      </c>
    </row>
    <row r="18" spans="1:21" x14ac:dyDescent="0.25">
      <c r="A18" s="30">
        <f t="shared" si="0"/>
        <v>9</v>
      </c>
      <c r="B18" s="32"/>
      <c r="C18" s="32"/>
      <c r="D18" s="32">
        <f t="shared" si="2"/>
        <v>1125</v>
      </c>
      <c r="E18" s="32"/>
      <c r="F18" s="38">
        <v>0.04</v>
      </c>
      <c r="G18" s="91" t="s">
        <v>294</v>
      </c>
      <c r="H18" s="40">
        <v>1</v>
      </c>
      <c r="I18" s="32">
        <v>4</v>
      </c>
      <c r="J18" s="35" t="s">
        <v>57</v>
      </c>
      <c r="K18" s="32">
        <v>26238</v>
      </c>
      <c r="L18" s="32"/>
      <c r="M18" s="32"/>
      <c r="N18" s="32"/>
      <c r="O18" s="32"/>
      <c r="P18" s="32"/>
      <c r="Q18" s="32"/>
      <c r="R18" s="32"/>
      <c r="S18" s="36">
        <f t="shared" si="1"/>
        <v>0.16</v>
      </c>
      <c r="T18" s="39">
        <v>0.26</v>
      </c>
      <c r="U18" s="36">
        <v>1</v>
      </c>
    </row>
    <row r="19" spans="1:21" x14ac:dyDescent="0.25">
      <c r="A19" s="30">
        <f t="shared" si="0"/>
        <v>10</v>
      </c>
      <c r="B19" s="32"/>
      <c r="C19" s="32"/>
      <c r="D19" s="32">
        <f t="shared" si="2"/>
        <v>1126</v>
      </c>
      <c r="E19" s="32"/>
      <c r="F19" s="38">
        <v>0.08</v>
      </c>
      <c r="G19" s="91" t="s">
        <v>294</v>
      </c>
      <c r="H19" s="40">
        <v>1</v>
      </c>
      <c r="I19" s="32">
        <v>4</v>
      </c>
      <c r="J19" s="35" t="s">
        <v>51</v>
      </c>
      <c r="K19" s="32">
        <v>26244</v>
      </c>
      <c r="L19" s="32"/>
      <c r="M19" s="32"/>
      <c r="N19" s="32"/>
      <c r="O19" s="32"/>
      <c r="P19" s="32"/>
      <c r="Q19" s="32"/>
      <c r="R19" s="32"/>
      <c r="S19" s="36">
        <f t="shared" si="1"/>
        <v>0.32</v>
      </c>
      <c r="T19" s="39">
        <v>0.9</v>
      </c>
      <c r="U19" s="36">
        <v>1.1000000000000001</v>
      </c>
    </row>
    <row r="20" spans="1:21" x14ac:dyDescent="0.25">
      <c r="A20" s="30">
        <f t="shared" si="0"/>
        <v>11</v>
      </c>
      <c r="B20" s="32"/>
      <c r="C20" s="32"/>
      <c r="D20" s="32">
        <f t="shared" si="2"/>
        <v>1127</v>
      </c>
      <c r="E20" s="32"/>
      <c r="F20" s="38">
        <v>0.04</v>
      </c>
      <c r="G20" s="32" t="s">
        <v>205</v>
      </c>
      <c r="H20" s="40">
        <v>1</v>
      </c>
      <c r="I20" s="32">
        <v>4</v>
      </c>
      <c r="J20" s="35" t="s">
        <v>46</v>
      </c>
      <c r="K20" s="32">
        <v>26299</v>
      </c>
      <c r="L20" s="32"/>
      <c r="M20" s="32"/>
      <c r="N20" s="32"/>
      <c r="O20" s="32"/>
      <c r="P20" s="32"/>
      <c r="Q20" s="32"/>
      <c r="R20" s="32"/>
      <c r="S20" s="36">
        <f t="shared" si="1"/>
        <v>0.16</v>
      </c>
      <c r="T20" s="39">
        <v>0.27</v>
      </c>
      <c r="U20" s="36">
        <v>1</v>
      </c>
    </row>
    <row r="21" spans="1:21" x14ac:dyDescent="0.25">
      <c r="A21" s="30">
        <f t="shared" si="0"/>
        <v>12</v>
      </c>
      <c r="B21" s="32"/>
      <c r="C21" s="32"/>
      <c r="D21" s="32">
        <f t="shared" si="2"/>
        <v>1128</v>
      </c>
      <c r="E21" s="32"/>
      <c r="F21" s="38">
        <v>0.04</v>
      </c>
      <c r="G21" s="32" t="s">
        <v>295</v>
      </c>
      <c r="H21" s="40">
        <v>1</v>
      </c>
      <c r="I21" s="32">
        <v>4</v>
      </c>
      <c r="J21" s="35" t="s">
        <v>46</v>
      </c>
      <c r="K21" s="32">
        <v>26303</v>
      </c>
      <c r="L21" s="32"/>
      <c r="M21" s="32"/>
      <c r="N21" s="32"/>
      <c r="O21" s="32"/>
      <c r="P21" s="32"/>
      <c r="Q21" s="32"/>
      <c r="R21" s="32"/>
      <c r="S21" s="36">
        <f t="shared" si="1"/>
        <v>0.16</v>
      </c>
      <c r="T21" s="39">
        <v>0.35</v>
      </c>
      <c r="U21" s="36">
        <v>1</v>
      </c>
    </row>
    <row r="22" spans="1:21" x14ac:dyDescent="0.25">
      <c r="A22" s="30">
        <f t="shared" si="0"/>
        <v>13</v>
      </c>
      <c r="B22" s="32"/>
      <c r="C22" s="32"/>
      <c r="D22" s="32">
        <f t="shared" si="2"/>
        <v>1129</v>
      </c>
      <c r="E22" s="32"/>
      <c r="F22" s="38">
        <v>0.08</v>
      </c>
      <c r="G22" s="92" t="s">
        <v>296</v>
      </c>
      <c r="H22" s="40">
        <v>1</v>
      </c>
      <c r="I22" s="32">
        <v>4</v>
      </c>
      <c r="J22" s="35" t="s">
        <v>57</v>
      </c>
      <c r="K22" s="32">
        <v>26317</v>
      </c>
      <c r="L22" s="32"/>
      <c r="M22" s="32"/>
      <c r="N22" s="32"/>
      <c r="O22" s="32"/>
      <c r="P22" s="32"/>
      <c r="Q22" s="32"/>
      <c r="R22" s="32"/>
      <c r="S22" s="36">
        <f t="shared" si="1"/>
        <v>0.32</v>
      </c>
      <c r="T22" s="39">
        <v>0.73</v>
      </c>
      <c r="U22" s="36">
        <v>1</v>
      </c>
    </row>
    <row r="23" spans="1:21" x14ac:dyDescent="0.25">
      <c r="A23" s="30">
        <f t="shared" si="0"/>
        <v>14</v>
      </c>
      <c r="B23" s="32"/>
      <c r="C23" s="32"/>
      <c r="D23" s="32">
        <f t="shared" si="2"/>
        <v>1130</v>
      </c>
      <c r="E23" s="32"/>
      <c r="F23" s="38">
        <v>0.04</v>
      </c>
      <c r="G23" s="32" t="s">
        <v>297</v>
      </c>
      <c r="H23" s="40">
        <v>1</v>
      </c>
      <c r="I23" s="32">
        <v>4</v>
      </c>
      <c r="J23" s="35" t="s">
        <v>46</v>
      </c>
      <c r="K23" s="32">
        <v>26357</v>
      </c>
      <c r="L23" s="32"/>
      <c r="M23" s="32"/>
      <c r="N23" s="32"/>
      <c r="O23" s="32"/>
      <c r="P23" s="32"/>
      <c r="Q23" s="32"/>
      <c r="R23" s="32"/>
      <c r="S23" s="36">
        <f t="shared" si="1"/>
        <v>0.16</v>
      </c>
      <c r="T23" s="39">
        <v>0.26</v>
      </c>
      <c r="U23" s="36">
        <v>1</v>
      </c>
    </row>
    <row r="24" spans="1:21" x14ac:dyDescent="0.25">
      <c r="A24" s="30">
        <f t="shared" si="0"/>
        <v>15</v>
      </c>
      <c r="B24" s="32"/>
      <c r="C24" s="32"/>
      <c r="D24" s="32">
        <f t="shared" si="2"/>
        <v>1131</v>
      </c>
      <c r="E24" s="32"/>
      <c r="F24" s="38">
        <v>0.04</v>
      </c>
      <c r="G24" s="32" t="s">
        <v>298</v>
      </c>
      <c r="H24" s="40">
        <v>1</v>
      </c>
      <c r="I24" s="32">
        <v>4</v>
      </c>
      <c r="J24" s="35" t="s">
        <v>51</v>
      </c>
      <c r="K24" s="32">
        <v>26333</v>
      </c>
      <c r="L24" s="32"/>
      <c r="M24" s="32"/>
      <c r="N24" s="32"/>
      <c r="O24" s="32"/>
      <c r="P24" s="32"/>
      <c r="Q24" s="32"/>
      <c r="R24" s="32"/>
      <c r="S24" s="36">
        <f t="shared" si="1"/>
        <v>0.16</v>
      </c>
      <c r="T24" s="39">
        <v>0.28000000000000003</v>
      </c>
      <c r="U24" s="36">
        <v>1</v>
      </c>
    </row>
    <row r="25" spans="1:21" x14ac:dyDescent="0.25">
      <c r="A25" s="30">
        <f t="shared" si="0"/>
        <v>16</v>
      </c>
      <c r="B25" s="32"/>
      <c r="C25" s="32"/>
      <c r="D25" s="32">
        <f t="shared" si="2"/>
        <v>1132</v>
      </c>
      <c r="E25" s="32"/>
      <c r="F25" s="38">
        <v>0.04</v>
      </c>
      <c r="G25" s="32" t="s">
        <v>299</v>
      </c>
      <c r="H25" s="40">
        <v>1</v>
      </c>
      <c r="I25" s="32">
        <v>4</v>
      </c>
      <c r="J25" s="35" t="s">
        <v>64</v>
      </c>
      <c r="K25" s="32">
        <v>26354</v>
      </c>
      <c r="L25" s="32"/>
      <c r="M25" s="32"/>
      <c r="N25" s="32"/>
      <c r="O25" s="32"/>
      <c r="P25" s="32"/>
      <c r="Q25" s="32"/>
      <c r="R25" s="32"/>
      <c r="S25" s="36">
        <f t="shared" si="1"/>
        <v>0.16</v>
      </c>
      <c r="T25" s="39">
        <v>0.35</v>
      </c>
      <c r="U25" s="36">
        <v>1</v>
      </c>
    </row>
    <row r="26" spans="1:21" x14ac:dyDescent="0.25">
      <c r="A26" s="30">
        <f t="shared" si="0"/>
        <v>17</v>
      </c>
      <c r="B26" s="32"/>
      <c r="C26" s="32"/>
      <c r="D26" s="32">
        <f t="shared" si="2"/>
        <v>1133</v>
      </c>
      <c r="E26" s="32"/>
      <c r="F26" s="38">
        <v>0.04</v>
      </c>
      <c r="G26" s="32" t="s">
        <v>300</v>
      </c>
      <c r="H26" s="40">
        <v>1</v>
      </c>
      <c r="I26" s="32">
        <v>4</v>
      </c>
      <c r="J26" s="35" t="s">
        <v>57</v>
      </c>
      <c r="K26" s="32">
        <v>26425</v>
      </c>
      <c r="L26" s="32"/>
      <c r="M26" s="32"/>
      <c r="N26" s="32"/>
      <c r="O26" s="32"/>
      <c r="P26" s="32"/>
      <c r="Q26" s="32"/>
      <c r="R26" s="32"/>
      <c r="S26" s="36">
        <f t="shared" si="1"/>
        <v>0.16</v>
      </c>
      <c r="T26" s="39">
        <v>0.28000000000000003</v>
      </c>
      <c r="U26" s="36">
        <v>1</v>
      </c>
    </row>
    <row r="27" spans="1:21" x14ac:dyDescent="0.25">
      <c r="A27" s="30">
        <f t="shared" si="0"/>
        <v>18</v>
      </c>
      <c r="B27" s="32"/>
      <c r="C27" s="32"/>
      <c r="D27" s="32">
        <f t="shared" si="2"/>
        <v>1134</v>
      </c>
      <c r="E27" s="32"/>
      <c r="F27" s="38">
        <v>0.04</v>
      </c>
      <c r="G27" s="32" t="s">
        <v>301</v>
      </c>
      <c r="H27" s="40">
        <v>1</v>
      </c>
      <c r="I27" s="32">
        <v>4</v>
      </c>
      <c r="J27" s="35" t="s">
        <v>51</v>
      </c>
      <c r="K27" s="32">
        <v>26431</v>
      </c>
      <c r="L27" s="32"/>
      <c r="M27" s="32"/>
      <c r="N27" s="32"/>
      <c r="O27" s="32"/>
      <c r="P27" s="32"/>
      <c r="Q27" s="32"/>
      <c r="R27" s="32"/>
      <c r="S27" s="36">
        <f t="shared" si="1"/>
        <v>0.16</v>
      </c>
      <c r="T27" s="39">
        <v>0.24</v>
      </c>
      <c r="U27" s="36">
        <v>1</v>
      </c>
    </row>
    <row r="28" spans="1:21" x14ac:dyDescent="0.25">
      <c r="A28" s="30">
        <f t="shared" si="0"/>
        <v>19</v>
      </c>
      <c r="B28" s="32"/>
      <c r="C28" s="32"/>
      <c r="D28" s="32">
        <f t="shared" si="2"/>
        <v>1135</v>
      </c>
      <c r="E28" s="32"/>
      <c r="F28" s="38">
        <v>0.04</v>
      </c>
      <c r="G28" s="32" t="s">
        <v>302</v>
      </c>
      <c r="H28" s="40">
        <v>1</v>
      </c>
      <c r="I28" s="32">
        <v>4</v>
      </c>
      <c r="J28" s="35" t="s">
        <v>64</v>
      </c>
      <c r="K28" s="32">
        <v>26441</v>
      </c>
      <c r="L28" s="32"/>
      <c r="M28" s="32"/>
      <c r="N28" s="32"/>
      <c r="O28" s="32"/>
      <c r="P28" s="32"/>
      <c r="Q28" s="32"/>
      <c r="R28" s="32"/>
      <c r="S28" s="36">
        <f t="shared" si="1"/>
        <v>0.16</v>
      </c>
      <c r="T28" s="39">
        <v>0.24</v>
      </c>
      <c r="U28" s="36">
        <v>1</v>
      </c>
    </row>
    <row r="29" spans="1:21" x14ac:dyDescent="0.25">
      <c r="A29" s="30">
        <f t="shared" si="0"/>
        <v>20</v>
      </c>
      <c r="B29" s="32"/>
      <c r="C29" s="32"/>
      <c r="D29" s="32">
        <f t="shared" si="2"/>
        <v>1136</v>
      </c>
      <c r="E29" s="32"/>
      <c r="F29" s="38">
        <v>0.04</v>
      </c>
      <c r="G29" s="91" t="s">
        <v>303</v>
      </c>
      <c r="H29" s="40">
        <v>1</v>
      </c>
      <c r="I29" s="32">
        <v>4</v>
      </c>
      <c r="J29" s="35" t="s">
        <v>64</v>
      </c>
      <c r="K29" s="32">
        <v>26452</v>
      </c>
      <c r="L29" s="32"/>
      <c r="M29" s="32"/>
      <c r="N29" s="32"/>
      <c r="O29" s="32"/>
      <c r="P29" s="32"/>
      <c r="Q29" s="32"/>
      <c r="R29" s="32"/>
      <c r="S29" s="36">
        <f t="shared" si="1"/>
        <v>0.16</v>
      </c>
      <c r="T29" s="39">
        <v>0.27</v>
      </c>
      <c r="U29" s="36">
        <v>1</v>
      </c>
    </row>
    <row r="30" spans="1:21" x14ac:dyDescent="0.25">
      <c r="A30" s="30">
        <f t="shared" si="0"/>
        <v>21</v>
      </c>
      <c r="B30" s="32"/>
      <c r="C30" s="32"/>
      <c r="D30" s="32">
        <f t="shared" si="2"/>
        <v>1137</v>
      </c>
      <c r="E30" s="32"/>
      <c r="F30" s="38">
        <v>0.08</v>
      </c>
      <c r="G30" s="91" t="s">
        <v>303</v>
      </c>
      <c r="H30" s="40">
        <v>1</v>
      </c>
      <c r="I30" s="32">
        <v>4</v>
      </c>
      <c r="J30" s="35" t="s">
        <v>57</v>
      </c>
      <c r="K30" s="32">
        <v>26464</v>
      </c>
      <c r="L30" s="32"/>
      <c r="M30" s="32"/>
      <c r="N30" s="32"/>
      <c r="O30" s="32"/>
      <c r="P30" s="32"/>
      <c r="Q30" s="32"/>
      <c r="R30" s="32"/>
      <c r="S30" s="36">
        <f t="shared" si="1"/>
        <v>0.32</v>
      </c>
      <c r="T30" s="39">
        <v>0.99</v>
      </c>
      <c r="U30" s="36">
        <v>1.1000000000000001</v>
      </c>
    </row>
    <row r="31" spans="1:21" x14ac:dyDescent="0.25">
      <c r="A31" s="30">
        <f t="shared" si="0"/>
        <v>22</v>
      </c>
      <c r="B31" s="32"/>
      <c r="C31" s="32"/>
      <c r="D31" s="32">
        <f t="shared" si="2"/>
        <v>1138</v>
      </c>
      <c r="E31" s="32"/>
      <c r="F31" s="38">
        <v>0.04</v>
      </c>
      <c r="G31" s="32" t="s">
        <v>304</v>
      </c>
      <c r="H31" s="40">
        <v>1</v>
      </c>
      <c r="I31" s="32">
        <v>4</v>
      </c>
      <c r="J31" s="35" t="s">
        <v>46</v>
      </c>
      <c r="K31" s="32">
        <v>26501</v>
      </c>
      <c r="L31" s="32"/>
      <c r="M31" s="32"/>
      <c r="N31" s="32"/>
      <c r="O31" s="32"/>
      <c r="P31" s="32"/>
      <c r="Q31" s="32"/>
      <c r="R31" s="32"/>
      <c r="S31" s="36">
        <f t="shared" si="1"/>
        <v>0.16</v>
      </c>
      <c r="T31" s="39">
        <v>0.31</v>
      </c>
      <c r="U31" s="36">
        <v>1</v>
      </c>
    </row>
    <row r="32" spans="1:21" x14ac:dyDescent="0.25">
      <c r="A32" s="30">
        <f t="shared" si="0"/>
        <v>23</v>
      </c>
      <c r="B32" s="32"/>
      <c r="C32" s="32"/>
      <c r="D32" s="32">
        <f t="shared" si="2"/>
        <v>1139</v>
      </c>
      <c r="E32" s="32"/>
      <c r="F32" s="38">
        <v>0.04</v>
      </c>
      <c r="G32" s="32" t="s">
        <v>305</v>
      </c>
      <c r="H32" s="40">
        <v>1</v>
      </c>
      <c r="I32" s="32">
        <v>4</v>
      </c>
      <c r="J32" s="35" t="s">
        <v>64</v>
      </c>
      <c r="K32" s="32">
        <v>26488</v>
      </c>
      <c r="L32" s="32"/>
      <c r="M32" s="32"/>
      <c r="N32" s="32"/>
      <c r="O32" s="32"/>
      <c r="P32" s="32"/>
      <c r="Q32" s="32"/>
      <c r="R32" s="32"/>
      <c r="S32" s="36">
        <f t="shared" si="1"/>
        <v>0.16</v>
      </c>
      <c r="T32" s="39">
        <v>0.35</v>
      </c>
      <c r="U32" s="36">
        <v>1</v>
      </c>
    </row>
    <row r="33" spans="1:21" x14ac:dyDescent="0.25">
      <c r="A33" s="30">
        <f t="shared" si="0"/>
        <v>24</v>
      </c>
      <c r="B33" s="32"/>
      <c r="C33" s="32"/>
      <c r="D33" s="32">
        <f t="shared" si="2"/>
        <v>1140</v>
      </c>
      <c r="E33" s="32"/>
      <c r="F33" s="38">
        <v>0.04</v>
      </c>
      <c r="G33" s="41" t="s">
        <v>306</v>
      </c>
      <c r="H33" s="40">
        <v>1</v>
      </c>
      <c r="I33" s="32">
        <v>4</v>
      </c>
      <c r="J33" s="35" t="s">
        <v>64</v>
      </c>
      <c r="K33" s="32">
        <v>26589</v>
      </c>
      <c r="L33" s="32"/>
      <c r="M33" s="32"/>
      <c r="N33" s="32"/>
      <c r="O33" s="32"/>
      <c r="P33" s="32"/>
      <c r="Q33" s="32"/>
      <c r="R33" s="32"/>
      <c r="S33" s="36">
        <f t="shared" si="1"/>
        <v>0.16</v>
      </c>
      <c r="T33" s="39">
        <v>0.35</v>
      </c>
      <c r="U33" s="36">
        <v>1</v>
      </c>
    </row>
    <row r="34" spans="1:21" x14ac:dyDescent="0.25">
      <c r="A34" s="30">
        <f t="shared" si="0"/>
        <v>25</v>
      </c>
      <c r="B34" s="32"/>
      <c r="C34" s="32"/>
      <c r="D34" s="32">
        <f t="shared" si="2"/>
        <v>1141</v>
      </c>
      <c r="E34" s="32"/>
      <c r="F34" s="38">
        <v>0.04</v>
      </c>
      <c r="G34" s="41" t="s">
        <v>307</v>
      </c>
      <c r="H34" s="40">
        <v>1</v>
      </c>
      <c r="I34" s="32">
        <v>4</v>
      </c>
      <c r="J34" s="35" t="s">
        <v>64</v>
      </c>
      <c r="K34" s="32">
        <v>26629</v>
      </c>
      <c r="L34" s="32"/>
      <c r="M34" s="32"/>
      <c r="N34" s="32"/>
      <c r="O34" s="32"/>
      <c r="P34" s="32"/>
      <c r="Q34" s="32"/>
      <c r="R34" s="32"/>
      <c r="S34" s="36">
        <f t="shared" si="1"/>
        <v>0.16</v>
      </c>
      <c r="T34" s="39">
        <v>0.4</v>
      </c>
      <c r="U34" s="36">
        <v>1</v>
      </c>
    </row>
    <row r="35" spans="1:21" x14ac:dyDescent="0.25">
      <c r="A35" s="30">
        <f t="shared" si="0"/>
        <v>26</v>
      </c>
      <c r="B35" s="32"/>
      <c r="C35" s="32"/>
      <c r="D35" s="32">
        <f t="shared" si="2"/>
        <v>1142</v>
      </c>
      <c r="E35" s="32"/>
      <c r="F35" s="38">
        <v>0.04</v>
      </c>
      <c r="G35" s="41" t="s">
        <v>308</v>
      </c>
      <c r="H35" s="40">
        <v>1</v>
      </c>
      <c r="I35" s="32">
        <v>4</v>
      </c>
      <c r="J35" s="35" t="s">
        <v>51</v>
      </c>
      <c r="K35" s="32">
        <v>26693</v>
      </c>
      <c r="L35" s="32"/>
      <c r="M35" s="32"/>
      <c r="N35" s="32"/>
      <c r="O35" s="32"/>
      <c r="P35" s="32"/>
      <c r="Q35" s="32"/>
      <c r="R35" s="32"/>
      <c r="S35" s="36">
        <f t="shared" si="1"/>
        <v>0.16</v>
      </c>
      <c r="T35" s="39">
        <v>0.4</v>
      </c>
      <c r="U35" s="36">
        <v>1</v>
      </c>
    </row>
    <row r="36" spans="1:21" x14ac:dyDescent="0.25">
      <c r="A36" s="30">
        <f t="shared" si="0"/>
        <v>27</v>
      </c>
      <c r="B36" s="32"/>
      <c r="C36" s="32"/>
      <c r="D36" s="32">
        <f t="shared" si="2"/>
        <v>1143</v>
      </c>
      <c r="E36" s="32"/>
      <c r="F36" s="38">
        <v>0.04</v>
      </c>
      <c r="G36" s="41" t="s">
        <v>309</v>
      </c>
      <c r="H36" s="40">
        <v>1</v>
      </c>
      <c r="I36" s="32">
        <v>4</v>
      </c>
      <c r="J36" s="35" t="s">
        <v>57</v>
      </c>
      <c r="K36" s="32">
        <v>26797</v>
      </c>
      <c r="L36" s="32"/>
      <c r="M36" s="32"/>
      <c r="N36" s="32"/>
      <c r="O36" s="32"/>
      <c r="P36" s="32"/>
      <c r="Q36" s="32"/>
      <c r="R36" s="32"/>
      <c r="S36" s="36">
        <f t="shared" si="1"/>
        <v>0.16</v>
      </c>
      <c r="T36" s="39">
        <v>0.42</v>
      </c>
      <c r="U36" s="36">
        <v>1</v>
      </c>
    </row>
    <row r="37" spans="1:21" x14ac:dyDescent="0.25">
      <c r="A37" s="30">
        <f t="shared" si="0"/>
        <v>28</v>
      </c>
      <c r="B37" s="32"/>
      <c r="C37" s="32"/>
      <c r="D37" s="32">
        <f t="shared" si="2"/>
        <v>1144</v>
      </c>
      <c r="E37" s="32"/>
      <c r="F37" s="38">
        <v>0.04</v>
      </c>
      <c r="G37" s="41" t="s">
        <v>310</v>
      </c>
      <c r="H37" s="40">
        <v>1</v>
      </c>
      <c r="I37" s="32">
        <v>4</v>
      </c>
      <c r="J37" s="35" t="s">
        <v>64</v>
      </c>
      <c r="K37" s="32">
        <v>26747</v>
      </c>
      <c r="L37" s="32"/>
      <c r="M37" s="32"/>
      <c r="N37" s="32"/>
      <c r="O37" s="32"/>
      <c r="P37" s="32"/>
      <c r="Q37" s="32"/>
      <c r="R37" s="32"/>
      <c r="S37" s="36">
        <f t="shared" si="1"/>
        <v>0.16</v>
      </c>
      <c r="T37" s="39">
        <v>0.44</v>
      </c>
      <c r="U37" s="36">
        <v>1</v>
      </c>
    </row>
    <row r="38" spans="1:21" x14ac:dyDescent="0.25">
      <c r="A38" s="30">
        <f t="shared" si="0"/>
        <v>29</v>
      </c>
      <c r="B38" s="32"/>
      <c r="C38" s="32"/>
      <c r="D38" s="32">
        <f t="shared" si="2"/>
        <v>1145</v>
      </c>
      <c r="E38" s="32"/>
      <c r="F38" s="38">
        <v>0.04</v>
      </c>
      <c r="G38" s="32" t="s">
        <v>311</v>
      </c>
      <c r="H38" s="40">
        <v>1</v>
      </c>
      <c r="I38" s="32">
        <v>4</v>
      </c>
      <c r="J38" s="35" t="s">
        <v>57</v>
      </c>
      <c r="K38" s="32">
        <v>26535</v>
      </c>
      <c r="L38" s="32"/>
      <c r="M38" s="32"/>
      <c r="N38" s="32"/>
      <c r="O38" s="32"/>
      <c r="P38" s="32"/>
      <c r="Q38" s="32"/>
      <c r="R38" s="32"/>
      <c r="S38" s="36">
        <f t="shared" si="1"/>
        <v>0.16</v>
      </c>
      <c r="T38" s="39">
        <v>0.35</v>
      </c>
      <c r="U38" s="36">
        <v>1</v>
      </c>
    </row>
    <row r="39" spans="1:21" x14ac:dyDescent="0.25">
      <c r="A39" s="30">
        <f t="shared" si="0"/>
        <v>30</v>
      </c>
      <c r="B39" s="32"/>
      <c r="C39" s="32"/>
      <c r="D39" s="32">
        <f t="shared" si="2"/>
        <v>1146</v>
      </c>
      <c r="E39" s="32"/>
      <c r="F39" s="38">
        <v>0.04</v>
      </c>
      <c r="G39" s="32" t="s">
        <v>312</v>
      </c>
      <c r="H39" s="40">
        <v>1</v>
      </c>
      <c r="I39" s="32">
        <v>4</v>
      </c>
      <c r="J39" s="35" t="s">
        <v>64</v>
      </c>
      <c r="K39" s="32">
        <v>26540</v>
      </c>
      <c r="L39" s="32"/>
      <c r="M39" s="32"/>
      <c r="N39" s="32"/>
      <c r="O39" s="32"/>
      <c r="P39" s="32"/>
      <c r="Q39" s="32"/>
      <c r="R39" s="32"/>
      <c r="S39" s="36">
        <f t="shared" si="1"/>
        <v>0.16</v>
      </c>
      <c r="T39" s="39">
        <v>0.35</v>
      </c>
      <c r="U39" s="36">
        <v>1</v>
      </c>
    </row>
    <row r="40" spans="1:21" x14ac:dyDescent="0.25">
      <c r="A40" s="30">
        <f t="shared" si="0"/>
        <v>31</v>
      </c>
      <c r="B40" s="32"/>
      <c r="C40" s="32"/>
      <c r="D40" s="32">
        <f t="shared" si="2"/>
        <v>1147</v>
      </c>
      <c r="E40" s="32"/>
      <c r="F40" s="38">
        <v>0.04</v>
      </c>
      <c r="G40" s="91" t="s">
        <v>313</v>
      </c>
      <c r="H40" s="40">
        <v>1</v>
      </c>
      <c r="I40" s="32">
        <v>4</v>
      </c>
      <c r="J40" s="35" t="s">
        <v>51</v>
      </c>
      <c r="K40" s="32">
        <v>26552</v>
      </c>
      <c r="L40" s="32"/>
      <c r="M40" s="32"/>
      <c r="N40" s="32"/>
      <c r="O40" s="32"/>
      <c r="P40" s="32"/>
      <c r="Q40" s="32"/>
      <c r="R40" s="32"/>
      <c r="S40" s="36">
        <f t="shared" si="1"/>
        <v>0.16</v>
      </c>
      <c r="T40" s="39">
        <v>0.26</v>
      </c>
      <c r="U40" s="36">
        <v>1</v>
      </c>
    </row>
    <row r="41" spans="1:21" x14ac:dyDescent="0.25">
      <c r="A41" s="30">
        <f t="shared" si="0"/>
        <v>32</v>
      </c>
      <c r="B41" s="32"/>
      <c r="C41" s="32"/>
      <c r="D41" s="32">
        <f t="shared" si="2"/>
        <v>1148</v>
      </c>
      <c r="E41" s="32"/>
      <c r="F41" s="38">
        <v>0.08</v>
      </c>
      <c r="G41" s="91" t="s">
        <v>313</v>
      </c>
      <c r="H41" s="40">
        <v>1</v>
      </c>
      <c r="I41" s="32">
        <v>4</v>
      </c>
      <c r="J41" s="35" t="s">
        <v>51</v>
      </c>
      <c r="K41" s="32">
        <v>26562</v>
      </c>
      <c r="L41" s="32"/>
      <c r="M41" s="32"/>
      <c r="N41" s="32"/>
      <c r="O41" s="32"/>
      <c r="P41" s="32"/>
      <c r="Q41" s="32"/>
      <c r="R41" s="32"/>
      <c r="S41" s="36">
        <f t="shared" si="1"/>
        <v>0.32</v>
      </c>
      <c r="T41" s="39">
        <v>0.95</v>
      </c>
      <c r="U41" s="36">
        <v>1</v>
      </c>
    </row>
    <row r="42" spans="1:21" x14ac:dyDescent="0.25">
      <c r="A42" s="30">
        <f t="shared" si="0"/>
        <v>33</v>
      </c>
      <c r="B42" s="32"/>
      <c r="C42" s="32"/>
      <c r="D42" s="32">
        <f t="shared" si="2"/>
        <v>1149</v>
      </c>
      <c r="E42" s="32"/>
      <c r="F42" s="38">
        <v>0.04</v>
      </c>
      <c r="G42" s="32" t="s">
        <v>314</v>
      </c>
      <c r="H42" s="40">
        <v>1</v>
      </c>
      <c r="I42" s="32">
        <v>4</v>
      </c>
      <c r="J42" s="35" t="s">
        <v>57</v>
      </c>
      <c r="K42" s="32">
        <v>26597</v>
      </c>
      <c r="L42" s="32"/>
      <c r="M42" s="32"/>
      <c r="N42" s="32"/>
      <c r="O42" s="32"/>
      <c r="P42" s="32"/>
      <c r="Q42" s="32"/>
      <c r="R42" s="32"/>
      <c r="S42" s="36">
        <f t="shared" si="1"/>
        <v>0.16</v>
      </c>
      <c r="T42" s="39">
        <v>0.24</v>
      </c>
      <c r="U42" s="36">
        <v>1</v>
      </c>
    </row>
    <row r="43" spans="1:21" x14ac:dyDescent="0.25">
      <c r="A43" s="30">
        <f t="shared" si="0"/>
        <v>34</v>
      </c>
      <c r="B43" s="32"/>
      <c r="C43" s="32"/>
      <c r="D43" s="32">
        <f t="shared" si="2"/>
        <v>1150</v>
      </c>
      <c r="E43" s="32"/>
      <c r="F43" s="38">
        <v>0.04</v>
      </c>
      <c r="G43" s="32" t="s">
        <v>315</v>
      </c>
      <c r="H43" s="40">
        <v>1</v>
      </c>
      <c r="I43" s="32">
        <v>4</v>
      </c>
      <c r="J43" s="35" t="s">
        <v>64</v>
      </c>
      <c r="K43" s="32">
        <v>26588</v>
      </c>
      <c r="L43" s="32"/>
      <c r="M43" s="32"/>
      <c r="N43" s="32"/>
      <c r="O43" s="32"/>
      <c r="P43" s="32"/>
      <c r="Q43" s="32"/>
      <c r="R43" s="32"/>
      <c r="S43" s="36">
        <f t="shared" si="1"/>
        <v>0.16</v>
      </c>
      <c r="T43" s="39">
        <v>0.27</v>
      </c>
      <c r="U43" s="36">
        <v>1</v>
      </c>
    </row>
    <row r="44" spans="1:21" x14ac:dyDescent="0.25">
      <c r="A44" s="30">
        <f t="shared" si="0"/>
        <v>35</v>
      </c>
      <c r="B44" s="32"/>
      <c r="C44" s="32"/>
      <c r="D44" s="32">
        <f t="shared" si="2"/>
        <v>1151</v>
      </c>
      <c r="E44" s="32"/>
      <c r="F44" s="38">
        <v>0.04</v>
      </c>
      <c r="G44" s="32" t="s">
        <v>316</v>
      </c>
      <c r="H44" s="40">
        <v>1</v>
      </c>
      <c r="I44" s="32">
        <v>4</v>
      </c>
      <c r="J44" s="35" t="s">
        <v>46</v>
      </c>
      <c r="K44" s="32">
        <v>26632</v>
      </c>
      <c r="L44" s="32"/>
      <c r="M44" s="32"/>
      <c r="N44" s="32"/>
      <c r="O44" s="32"/>
      <c r="P44" s="32"/>
      <c r="Q44" s="32"/>
      <c r="R44" s="32"/>
      <c r="S44" s="36">
        <f t="shared" si="1"/>
        <v>0.16</v>
      </c>
      <c r="T44" s="39">
        <v>0.26</v>
      </c>
      <c r="U44" s="36">
        <v>1</v>
      </c>
    </row>
    <row r="45" spans="1:21" x14ac:dyDescent="0.25">
      <c r="A45" s="30">
        <f t="shared" si="0"/>
        <v>36</v>
      </c>
      <c r="B45" s="32"/>
      <c r="C45" s="32"/>
      <c r="D45" s="32">
        <f t="shared" si="2"/>
        <v>1152</v>
      </c>
      <c r="E45" s="32"/>
      <c r="F45" s="38">
        <v>0.04</v>
      </c>
      <c r="G45" s="32" t="s">
        <v>317</v>
      </c>
      <c r="H45" s="40">
        <v>1</v>
      </c>
      <c r="I45" s="32">
        <v>4</v>
      </c>
      <c r="J45" s="35" t="s">
        <v>64</v>
      </c>
      <c r="K45" s="32">
        <v>26643</v>
      </c>
      <c r="L45" s="32"/>
      <c r="M45" s="32"/>
      <c r="N45" s="32"/>
      <c r="O45" s="32"/>
      <c r="P45" s="32"/>
      <c r="Q45" s="32"/>
      <c r="R45" s="32"/>
      <c r="S45" s="36">
        <f t="shared" si="1"/>
        <v>0.16</v>
      </c>
      <c r="T45" s="39">
        <v>0.25</v>
      </c>
      <c r="U45" s="36">
        <v>1</v>
      </c>
    </row>
    <row r="46" spans="1:21" x14ac:dyDescent="0.25">
      <c r="A46" s="30">
        <f t="shared" si="0"/>
        <v>37</v>
      </c>
      <c r="B46" s="32"/>
      <c r="C46" s="32"/>
      <c r="D46" s="32">
        <f t="shared" si="2"/>
        <v>1153</v>
      </c>
      <c r="E46" s="32"/>
      <c r="F46" s="38">
        <v>0.04</v>
      </c>
      <c r="G46" s="32" t="s">
        <v>318</v>
      </c>
      <c r="H46" s="40">
        <v>1</v>
      </c>
      <c r="I46" s="32">
        <v>4</v>
      </c>
      <c r="J46" s="35" t="s">
        <v>64</v>
      </c>
      <c r="K46" s="32">
        <v>26639</v>
      </c>
      <c r="L46" s="32"/>
      <c r="M46" s="32"/>
      <c r="N46" s="32"/>
      <c r="O46" s="32"/>
      <c r="P46" s="32"/>
      <c r="Q46" s="32"/>
      <c r="R46" s="32"/>
      <c r="S46" s="36">
        <f t="shared" si="1"/>
        <v>0.16</v>
      </c>
      <c r="T46" s="39">
        <v>0.23</v>
      </c>
      <c r="U46" s="36">
        <v>1</v>
      </c>
    </row>
    <row r="47" spans="1:21" x14ac:dyDescent="0.25">
      <c r="A47" s="30">
        <f t="shared" si="0"/>
        <v>38</v>
      </c>
      <c r="B47" s="32"/>
      <c r="C47" s="32"/>
      <c r="D47" s="32">
        <f t="shared" si="2"/>
        <v>1154</v>
      </c>
      <c r="E47" s="32"/>
      <c r="F47" s="38">
        <v>0.04</v>
      </c>
      <c r="G47" s="32" t="s">
        <v>319</v>
      </c>
      <c r="H47" s="40">
        <v>1</v>
      </c>
      <c r="I47" s="32">
        <v>4</v>
      </c>
      <c r="J47" s="35" t="s">
        <v>64</v>
      </c>
      <c r="K47" s="32">
        <v>26626</v>
      </c>
      <c r="L47" s="32"/>
      <c r="M47" s="32"/>
      <c r="N47" s="32"/>
      <c r="O47" s="32"/>
      <c r="P47" s="32"/>
      <c r="Q47" s="32"/>
      <c r="R47" s="32"/>
      <c r="S47" s="36">
        <f t="shared" si="1"/>
        <v>0.16</v>
      </c>
      <c r="T47" s="39">
        <v>0.24</v>
      </c>
      <c r="U47" s="36">
        <v>1</v>
      </c>
    </row>
    <row r="48" spans="1:21" x14ac:dyDescent="0.25">
      <c r="A48" s="30">
        <f t="shared" si="0"/>
        <v>39</v>
      </c>
      <c r="B48" s="32"/>
      <c r="C48" s="32"/>
      <c r="D48" s="32">
        <f t="shared" si="2"/>
        <v>1155</v>
      </c>
      <c r="E48" s="32"/>
      <c r="F48" s="38">
        <v>0.04</v>
      </c>
      <c r="G48" s="32" t="s">
        <v>320</v>
      </c>
      <c r="H48" s="40">
        <v>1</v>
      </c>
      <c r="I48" s="32">
        <v>4</v>
      </c>
      <c r="J48" s="35" t="s">
        <v>57</v>
      </c>
      <c r="K48" s="32">
        <v>26680</v>
      </c>
      <c r="L48" s="32"/>
      <c r="M48" s="32"/>
      <c r="N48" s="32"/>
      <c r="O48" s="32"/>
      <c r="P48" s="32"/>
      <c r="Q48" s="32"/>
      <c r="R48" s="32"/>
      <c r="S48" s="36">
        <f t="shared" si="1"/>
        <v>0.16</v>
      </c>
      <c r="T48" s="39">
        <v>0.24</v>
      </c>
      <c r="U48" s="36">
        <v>1</v>
      </c>
    </row>
    <row r="49" spans="1:21" x14ac:dyDescent="0.25">
      <c r="A49" s="30">
        <f t="shared" si="0"/>
        <v>40</v>
      </c>
      <c r="B49" s="32"/>
      <c r="C49" s="32"/>
      <c r="D49" s="32">
        <f t="shared" si="2"/>
        <v>1156</v>
      </c>
      <c r="E49" s="32"/>
      <c r="F49" s="38">
        <v>0.04</v>
      </c>
      <c r="G49" s="32" t="s">
        <v>321</v>
      </c>
      <c r="H49" s="40">
        <v>1</v>
      </c>
      <c r="I49" s="32">
        <v>4</v>
      </c>
      <c r="J49" s="35" t="s">
        <v>57</v>
      </c>
      <c r="K49" s="32">
        <v>26685</v>
      </c>
      <c r="L49" s="32"/>
      <c r="M49" s="32"/>
      <c r="N49" s="32"/>
      <c r="O49" s="32"/>
      <c r="P49" s="32"/>
      <c r="Q49" s="32"/>
      <c r="R49" s="32"/>
      <c r="S49" s="36">
        <f t="shared" si="1"/>
        <v>0.16</v>
      </c>
      <c r="T49" s="39">
        <v>0.24</v>
      </c>
      <c r="U49" s="36">
        <v>1</v>
      </c>
    </row>
    <row r="50" spans="1:21" x14ac:dyDescent="0.25">
      <c r="A50" s="30">
        <f t="shared" si="0"/>
        <v>41</v>
      </c>
      <c r="B50" s="32"/>
      <c r="C50" s="32"/>
      <c r="D50" s="32">
        <f t="shared" si="2"/>
        <v>1157</v>
      </c>
      <c r="E50" s="32"/>
      <c r="F50" s="38">
        <v>0.04</v>
      </c>
      <c r="G50" s="32" t="s">
        <v>322</v>
      </c>
      <c r="H50" s="40">
        <v>1</v>
      </c>
      <c r="I50" s="32">
        <v>4</v>
      </c>
      <c r="J50" s="35" t="s">
        <v>64</v>
      </c>
      <c r="K50" s="32">
        <v>26707</v>
      </c>
      <c r="L50" s="32"/>
      <c r="M50" s="32"/>
      <c r="N50" s="32"/>
      <c r="O50" s="32"/>
      <c r="P50" s="32"/>
      <c r="Q50" s="32"/>
      <c r="R50" s="32"/>
      <c r="S50" s="36">
        <f t="shared" si="1"/>
        <v>0.16</v>
      </c>
      <c r="T50" s="39">
        <v>0.24</v>
      </c>
      <c r="U50" s="36">
        <v>1</v>
      </c>
    </row>
    <row r="51" spans="1:21" x14ac:dyDescent="0.25">
      <c r="A51" s="30">
        <f t="shared" si="0"/>
        <v>42</v>
      </c>
      <c r="B51" s="32"/>
      <c r="C51" s="32"/>
      <c r="D51" s="32">
        <f t="shared" si="2"/>
        <v>1158</v>
      </c>
      <c r="E51" s="32"/>
      <c r="F51" s="38">
        <v>0.04</v>
      </c>
      <c r="G51" s="32" t="s">
        <v>323</v>
      </c>
      <c r="H51" s="40">
        <v>1</v>
      </c>
      <c r="I51" s="32">
        <v>4</v>
      </c>
      <c r="J51" s="35" t="s">
        <v>51</v>
      </c>
      <c r="K51" s="32">
        <v>26729</v>
      </c>
      <c r="L51" s="32"/>
      <c r="M51" s="32"/>
      <c r="N51" s="32"/>
      <c r="O51" s="32"/>
      <c r="P51" s="32"/>
      <c r="Q51" s="32"/>
      <c r="R51" s="32"/>
      <c r="S51" s="36">
        <f t="shared" si="1"/>
        <v>0.16</v>
      </c>
      <c r="T51" s="39">
        <v>0.24</v>
      </c>
      <c r="U51" s="36">
        <v>1</v>
      </c>
    </row>
    <row r="52" spans="1:21" x14ac:dyDescent="0.25">
      <c r="A52" s="30">
        <f t="shared" si="0"/>
        <v>43</v>
      </c>
      <c r="B52" s="32"/>
      <c r="C52" s="32"/>
      <c r="D52" s="32">
        <f t="shared" si="2"/>
        <v>1159</v>
      </c>
      <c r="E52" s="32"/>
      <c r="F52" s="38">
        <v>0.04</v>
      </c>
      <c r="G52" s="91" t="s">
        <v>324</v>
      </c>
      <c r="H52" s="40">
        <v>1</v>
      </c>
      <c r="I52" s="32">
        <v>4</v>
      </c>
      <c r="J52" s="35" t="s">
        <v>46</v>
      </c>
      <c r="K52" s="32">
        <v>26744</v>
      </c>
      <c r="L52" s="32"/>
      <c r="M52" s="32"/>
      <c r="N52" s="32"/>
      <c r="O52" s="32"/>
      <c r="P52" s="32"/>
      <c r="Q52" s="32"/>
      <c r="R52" s="32"/>
      <c r="S52" s="36">
        <f t="shared" si="1"/>
        <v>0.16</v>
      </c>
      <c r="T52" s="39">
        <v>0.26</v>
      </c>
      <c r="U52" s="36">
        <v>1</v>
      </c>
    </row>
    <row r="53" spans="1:21" x14ac:dyDescent="0.25">
      <c r="A53" s="30">
        <f t="shared" si="0"/>
        <v>44</v>
      </c>
      <c r="B53" s="32"/>
      <c r="C53" s="32"/>
      <c r="D53" s="32">
        <f t="shared" si="2"/>
        <v>1160</v>
      </c>
      <c r="E53" s="32"/>
      <c r="F53" s="38">
        <v>0.08</v>
      </c>
      <c r="G53" s="91" t="s">
        <v>324</v>
      </c>
      <c r="H53" s="40">
        <v>1</v>
      </c>
      <c r="I53" s="32">
        <v>4</v>
      </c>
      <c r="J53" s="35" t="s">
        <v>57</v>
      </c>
      <c r="K53" s="32">
        <v>26753</v>
      </c>
      <c r="L53" s="32"/>
      <c r="M53" s="32"/>
      <c r="N53" s="32"/>
      <c r="O53" s="32"/>
      <c r="P53" s="32"/>
      <c r="Q53" s="32"/>
      <c r="R53" s="32"/>
      <c r="S53" s="36">
        <f t="shared" si="1"/>
        <v>0.32</v>
      </c>
      <c r="T53" s="39">
        <v>0.89</v>
      </c>
      <c r="U53" s="36">
        <v>1</v>
      </c>
    </row>
    <row r="54" spans="1:21" x14ac:dyDescent="0.25">
      <c r="A54" s="30">
        <f t="shared" si="0"/>
        <v>45</v>
      </c>
      <c r="B54" s="32"/>
      <c r="C54" s="32"/>
      <c r="D54" s="32">
        <f t="shared" si="2"/>
        <v>1161</v>
      </c>
      <c r="E54" s="32"/>
      <c r="F54" s="38">
        <v>0.04</v>
      </c>
      <c r="G54" s="32" t="s">
        <v>325</v>
      </c>
      <c r="H54" s="40">
        <v>1</v>
      </c>
      <c r="I54" s="32">
        <v>4</v>
      </c>
      <c r="J54" s="35" t="s">
        <v>51</v>
      </c>
      <c r="K54" s="32">
        <v>26761</v>
      </c>
      <c r="L54" s="32"/>
      <c r="M54" s="32"/>
      <c r="N54" s="32"/>
      <c r="O54" s="32"/>
      <c r="P54" s="32"/>
      <c r="Q54" s="32"/>
      <c r="R54" s="32"/>
      <c r="S54" s="36">
        <f t="shared" si="1"/>
        <v>0.16</v>
      </c>
      <c r="T54" s="39">
        <v>0.25</v>
      </c>
      <c r="U54" s="36">
        <v>1</v>
      </c>
    </row>
    <row r="55" spans="1:21" x14ac:dyDescent="0.25">
      <c r="A55" s="30">
        <f t="shared" si="0"/>
        <v>46</v>
      </c>
      <c r="B55" s="32"/>
      <c r="C55" s="32"/>
      <c r="D55" s="32">
        <f t="shared" si="2"/>
        <v>1162</v>
      </c>
      <c r="E55" s="32"/>
      <c r="F55" s="38">
        <v>0.04</v>
      </c>
      <c r="G55" s="32" t="s">
        <v>326</v>
      </c>
      <c r="H55" s="40">
        <v>1</v>
      </c>
      <c r="I55" s="32">
        <v>4</v>
      </c>
      <c r="J55" s="35" t="s">
        <v>46</v>
      </c>
      <c r="K55" s="32">
        <v>26774</v>
      </c>
      <c r="L55" s="32"/>
      <c r="M55" s="32"/>
      <c r="N55" s="32"/>
      <c r="O55" s="32"/>
      <c r="P55" s="32"/>
      <c r="Q55" s="32"/>
      <c r="R55" s="32"/>
      <c r="S55" s="36">
        <f t="shared" si="1"/>
        <v>0.16</v>
      </c>
      <c r="T55" s="39">
        <v>0.25</v>
      </c>
      <c r="U55" s="36">
        <v>1</v>
      </c>
    </row>
    <row r="56" spans="1:21" x14ac:dyDescent="0.25">
      <c r="A56" s="30">
        <f t="shared" si="0"/>
        <v>47</v>
      </c>
      <c r="B56" s="32"/>
      <c r="C56" s="32"/>
      <c r="D56" s="32">
        <f t="shared" si="2"/>
        <v>1163</v>
      </c>
      <c r="E56" s="32"/>
      <c r="F56" s="38">
        <v>0.04</v>
      </c>
      <c r="G56" s="32" t="s">
        <v>327</v>
      </c>
      <c r="H56" s="40">
        <v>1</v>
      </c>
      <c r="I56" s="32">
        <v>4</v>
      </c>
      <c r="J56" s="35" t="s">
        <v>64</v>
      </c>
      <c r="K56" s="32">
        <v>26666</v>
      </c>
      <c r="L56" s="32"/>
      <c r="M56" s="32"/>
      <c r="N56" s="32"/>
      <c r="O56" s="32"/>
      <c r="P56" s="32"/>
      <c r="Q56" s="32"/>
      <c r="R56" s="32"/>
      <c r="S56" s="36">
        <f t="shared" si="1"/>
        <v>0.16</v>
      </c>
      <c r="T56" s="39">
        <v>0.28000000000000003</v>
      </c>
      <c r="U56" s="36">
        <v>1</v>
      </c>
    </row>
    <row r="57" spans="1:21" x14ac:dyDescent="0.25">
      <c r="A57" s="30">
        <f t="shared" si="0"/>
        <v>48</v>
      </c>
      <c r="B57" s="32"/>
      <c r="C57" s="32"/>
      <c r="D57" s="32">
        <f t="shared" si="2"/>
        <v>1164</v>
      </c>
      <c r="E57" s="32"/>
      <c r="F57" s="38">
        <v>0.04</v>
      </c>
      <c r="G57" s="93" t="s">
        <v>328</v>
      </c>
      <c r="H57" s="40">
        <v>1</v>
      </c>
      <c r="I57" s="32">
        <v>4</v>
      </c>
      <c r="J57" s="35" t="s">
        <v>46</v>
      </c>
      <c r="K57" s="32">
        <v>26804</v>
      </c>
      <c r="L57" s="32"/>
      <c r="M57" s="32"/>
      <c r="N57" s="32"/>
      <c r="O57" s="32"/>
      <c r="P57" s="32"/>
      <c r="Q57" s="32"/>
      <c r="R57" s="32"/>
      <c r="S57" s="36">
        <f t="shared" si="1"/>
        <v>0.16</v>
      </c>
      <c r="T57" s="39">
        <v>0.24</v>
      </c>
      <c r="U57" s="36">
        <v>1</v>
      </c>
    </row>
    <row r="58" spans="1:21" x14ac:dyDescent="0.25">
      <c r="A58" s="30">
        <f t="shared" si="0"/>
        <v>49</v>
      </c>
      <c r="B58" s="32"/>
      <c r="C58" s="32"/>
      <c r="D58" s="32">
        <f t="shared" si="2"/>
        <v>1165</v>
      </c>
      <c r="E58" s="32"/>
      <c r="F58" s="38">
        <v>0.04</v>
      </c>
      <c r="G58" s="91" t="s">
        <v>329</v>
      </c>
      <c r="H58" s="40">
        <v>1</v>
      </c>
      <c r="I58" s="32">
        <v>4</v>
      </c>
      <c r="J58" s="35" t="s">
        <v>57</v>
      </c>
      <c r="K58" s="32">
        <v>26758</v>
      </c>
      <c r="L58" s="32"/>
      <c r="M58" s="32"/>
      <c r="N58" s="32"/>
      <c r="O58" s="32"/>
      <c r="P58" s="32"/>
      <c r="Q58" s="32"/>
      <c r="R58" s="32"/>
      <c r="S58" s="36">
        <f t="shared" si="1"/>
        <v>0.16</v>
      </c>
      <c r="T58" s="39">
        <v>0.24</v>
      </c>
      <c r="U58" s="36">
        <v>1</v>
      </c>
    </row>
    <row r="59" spans="1:21" x14ac:dyDescent="0.25">
      <c r="A59" s="30">
        <f t="shared" si="0"/>
        <v>50</v>
      </c>
      <c r="B59" s="32"/>
      <c r="C59" s="32"/>
      <c r="D59" s="32">
        <f t="shared" si="2"/>
        <v>1166</v>
      </c>
      <c r="E59" s="32"/>
      <c r="F59" s="38">
        <v>0.08</v>
      </c>
      <c r="G59" s="91" t="s">
        <v>329</v>
      </c>
      <c r="H59" s="40">
        <v>1</v>
      </c>
      <c r="I59" s="32">
        <v>4</v>
      </c>
      <c r="J59" s="35" t="s">
        <v>46</v>
      </c>
      <c r="K59" s="32">
        <v>26764</v>
      </c>
      <c r="L59" s="32"/>
      <c r="M59" s="32"/>
      <c r="N59" s="32"/>
      <c r="O59" s="32"/>
      <c r="P59" s="32"/>
      <c r="Q59" s="32"/>
      <c r="R59" s="32"/>
      <c r="S59" s="36">
        <f t="shared" si="1"/>
        <v>0.32</v>
      </c>
      <c r="T59" s="39">
        <v>0.9</v>
      </c>
      <c r="U59" s="36">
        <v>1</v>
      </c>
    </row>
    <row r="60" spans="1:21" x14ac:dyDescent="0.25">
      <c r="A60" s="30">
        <f t="shared" si="0"/>
        <v>51</v>
      </c>
      <c r="B60" s="32"/>
      <c r="C60" s="32"/>
      <c r="D60" s="32">
        <f t="shared" si="2"/>
        <v>1167</v>
      </c>
      <c r="E60" s="32"/>
      <c r="F60" s="38">
        <v>0.04</v>
      </c>
      <c r="G60" s="32" t="s">
        <v>330</v>
      </c>
      <c r="H60" s="40">
        <v>1</v>
      </c>
      <c r="I60" s="32">
        <v>4</v>
      </c>
      <c r="J60" s="35" t="s">
        <v>46</v>
      </c>
      <c r="K60" s="32">
        <v>26816</v>
      </c>
      <c r="L60" s="32"/>
      <c r="M60" s="32"/>
      <c r="N60" s="32"/>
      <c r="O60" s="32"/>
      <c r="P60" s="32"/>
      <c r="Q60" s="32"/>
      <c r="R60" s="32"/>
      <c r="S60" s="36">
        <f t="shared" si="1"/>
        <v>0.16</v>
      </c>
      <c r="T60" s="39">
        <v>0.26</v>
      </c>
      <c r="U60" s="36">
        <v>1</v>
      </c>
    </row>
    <row r="61" spans="1:21" x14ac:dyDescent="0.25">
      <c r="A61" s="30">
        <f t="shared" si="0"/>
        <v>52</v>
      </c>
      <c r="B61" s="31" t="s">
        <v>42</v>
      </c>
      <c r="C61" s="32"/>
      <c r="D61" s="32">
        <f t="shared" si="2"/>
        <v>1168</v>
      </c>
      <c r="E61" s="32"/>
      <c r="F61" s="38">
        <v>0.04</v>
      </c>
      <c r="G61" s="91" t="s">
        <v>331</v>
      </c>
      <c r="H61" s="40">
        <v>1</v>
      </c>
      <c r="I61" s="32">
        <v>4</v>
      </c>
      <c r="J61" s="35" t="s">
        <v>64</v>
      </c>
      <c r="K61" s="32">
        <v>26795</v>
      </c>
      <c r="L61" s="32"/>
      <c r="M61" s="32"/>
      <c r="N61" s="32"/>
      <c r="O61" s="32"/>
      <c r="P61" s="32"/>
      <c r="Q61" s="32"/>
      <c r="R61" s="32"/>
      <c r="S61" s="36">
        <f t="shared" si="1"/>
        <v>0.16</v>
      </c>
      <c r="T61" s="39">
        <v>0.26</v>
      </c>
      <c r="U61" s="36">
        <v>1</v>
      </c>
    </row>
    <row r="62" spans="1:21" x14ac:dyDescent="0.25">
      <c r="A62" s="30">
        <f t="shared" si="0"/>
        <v>53</v>
      </c>
      <c r="B62" s="32"/>
      <c r="C62" s="32"/>
      <c r="D62" s="32">
        <f t="shared" si="2"/>
        <v>1169</v>
      </c>
      <c r="E62" s="32"/>
      <c r="F62" s="38">
        <v>0.08</v>
      </c>
      <c r="G62" s="91" t="s">
        <v>331</v>
      </c>
      <c r="H62" s="40">
        <v>1</v>
      </c>
      <c r="I62" s="32">
        <v>4</v>
      </c>
      <c r="J62" s="35" t="s">
        <v>46</v>
      </c>
      <c r="K62" s="32">
        <v>26779</v>
      </c>
      <c r="L62" s="32"/>
      <c r="M62" s="32"/>
      <c r="N62" s="32"/>
      <c r="O62" s="32"/>
      <c r="P62" s="32"/>
      <c r="Q62" s="32"/>
      <c r="R62" s="32"/>
      <c r="S62" s="36">
        <f t="shared" si="1"/>
        <v>0.32</v>
      </c>
      <c r="T62" s="39">
        <v>0.9</v>
      </c>
      <c r="U62" s="36">
        <v>1</v>
      </c>
    </row>
    <row r="63" spans="1:21" x14ac:dyDescent="0.25">
      <c r="A63" s="30">
        <f t="shared" si="0"/>
        <v>54</v>
      </c>
      <c r="B63" s="32"/>
      <c r="C63" s="32"/>
      <c r="D63" s="32">
        <f t="shared" si="2"/>
        <v>1170</v>
      </c>
      <c r="E63" s="32"/>
      <c r="F63" s="38">
        <v>0.04</v>
      </c>
      <c r="G63" s="32" t="s">
        <v>332</v>
      </c>
      <c r="H63" s="40">
        <v>1</v>
      </c>
      <c r="I63" s="32">
        <v>4</v>
      </c>
      <c r="J63" s="35" t="s">
        <v>51</v>
      </c>
      <c r="K63" s="32">
        <v>26781</v>
      </c>
      <c r="L63" s="32"/>
      <c r="M63" s="32"/>
      <c r="N63" s="32"/>
      <c r="O63" s="32"/>
      <c r="P63" s="32"/>
      <c r="Q63" s="32"/>
      <c r="R63" s="32"/>
      <c r="S63" s="36">
        <f t="shared" si="1"/>
        <v>0.16</v>
      </c>
      <c r="T63" s="39">
        <v>0.27</v>
      </c>
      <c r="U63" s="36">
        <v>1</v>
      </c>
    </row>
    <row r="64" spans="1:21" x14ac:dyDescent="0.25">
      <c r="A64" s="30">
        <f t="shared" si="0"/>
        <v>55</v>
      </c>
      <c r="B64" s="32"/>
      <c r="C64" s="32"/>
      <c r="D64" s="32">
        <f t="shared" si="2"/>
        <v>1171</v>
      </c>
      <c r="E64" s="32"/>
      <c r="F64" s="38">
        <v>0.04</v>
      </c>
      <c r="G64" s="32" t="s">
        <v>333</v>
      </c>
      <c r="H64" s="40">
        <v>1</v>
      </c>
      <c r="I64" s="32">
        <v>4</v>
      </c>
      <c r="J64" s="35" t="s">
        <v>51</v>
      </c>
      <c r="K64" s="32">
        <v>26674</v>
      </c>
      <c r="L64" s="32"/>
      <c r="M64" s="32"/>
      <c r="N64" s="32"/>
      <c r="O64" s="32"/>
      <c r="P64" s="32"/>
      <c r="Q64" s="32"/>
      <c r="R64" s="32"/>
      <c r="S64" s="36">
        <f t="shared" si="1"/>
        <v>0.16</v>
      </c>
      <c r="T64" s="39">
        <v>0.27</v>
      </c>
      <c r="U64" s="36">
        <v>1</v>
      </c>
    </row>
    <row r="65" spans="1:21" x14ac:dyDescent="0.25">
      <c r="A65" s="30">
        <f t="shared" si="0"/>
        <v>56</v>
      </c>
      <c r="B65" s="32"/>
      <c r="C65" s="32"/>
      <c r="D65" s="32">
        <f t="shared" si="2"/>
        <v>1172</v>
      </c>
      <c r="E65" s="32"/>
      <c r="F65" s="38">
        <v>0.04</v>
      </c>
      <c r="G65" s="41" t="s">
        <v>334</v>
      </c>
      <c r="H65" s="40">
        <v>1</v>
      </c>
      <c r="I65" s="32">
        <v>4</v>
      </c>
      <c r="J65" s="35" t="s">
        <v>46</v>
      </c>
      <c r="K65" s="32">
        <v>26771</v>
      </c>
      <c r="L65" s="32"/>
      <c r="M65" s="32"/>
      <c r="N65" s="32"/>
      <c r="O65" s="32"/>
      <c r="P65" s="32"/>
      <c r="Q65" s="32"/>
      <c r="R65" s="32"/>
      <c r="S65" s="36">
        <f t="shared" si="1"/>
        <v>0.16</v>
      </c>
      <c r="T65" s="39">
        <v>0.27</v>
      </c>
      <c r="U65" s="36">
        <v>1</v>
      </c>
    </row>
    <row r="66" spans="1:21" x14ac:dyDescent="0.25">
      <c r="A66" s="30">
        <f t="shared" si="0"/>
        <v>57</v>
      </c>
      <c r="B66" s="32"/>
      <c r="C66" s="32"/>
      <c r="D66" s="32">
        <f t="shared" si="2"/>
        <v>1173</v>
      </c>
      <c r="E66" s="32"/>
      <c r="F66" s="38">
        <v>0.04</v>
      </c>
      <c r="G66" s="94" t="s">
        <v>335</v>
      </c>
      <c r="H66" s="40">
        <v>1</v>
      </c>
      <c r="I66" s="32">
        <v>4</v>
      </c>
      <c r="J66" s="35" t="s">
        <v>57</v>
      </c>
      <c r="K66" s="32">
        <v>26846</v>
      </c>
      <c r="L66" s="32"/>
      <c r="M66" s="32"/>
      <c r="N66" s="32"/>
      <c r="O66" s="32"/>
      <c r="P66" s="32"/>
      <c r="Q66" s="32"/>
      <c r="R66" s="32"/>
      <c r="S66" s="36">
        <f t="shared" si="1"/>
        <v>0.16</v>
      </c>
      <c r="T66" s="39">
        <v>0.65</v>
      </c>
      <c r="U66" s="36">
        <v>1</v>
      </c>
    </row>
    <row r="67" spans="1:21" x14ac:dyDescent="0.25">
      <c r="A67" s="30">
        <f t="shared" si="0"/>
        <v>58</v>
      </c>
      <c r="B67" s="32"/>
      <c r="C67" s="32"/>
      <c r="D67" s="32">
        <f t="shared" si="2"/>
        <v>1174</v>
      </c>
      <c r="E67" s="32"/>
      <c r="F67" s="38">
        <v>0.04</v>
      </c>
      <c r="G67" s="91" t="s">
        <v>336</v>
      </c>
      <c r="H67" s="40">
        <v>1</v>
      </c>
      <c r="I67" s="32">
        <v>4</v>
      </c>
      <c r="J67" s="35" t="s">
        <v>51</v>
      </c>
      <c r="K67" s="32">
        <v>26864</v>
      </c>
      <c r="L67" s="32"/>
      <c r="M67" s="32"/>
      <c r="N67" s="32"/>
      <c r="O67" s="32"/>
      <c r="P67" s="32"/>
      <c r="Q67" s="32"/>
      <c r="R67" s="32"/>
      <c r="S67" s="36">
        <f t="shared" si="1"/>
        <v>0.16</v>
      </c>
      <c r="T67" s="39">
        <v>0.26</v>
      </c>
      <c r="U67" s="36">
        <v>1</v>
      </c>
    </row>
    <row r="68" spans="1:21" x14ac:dyDescent="0.25">
      <c r="A68" s="30">
        <f t="shared" si="0"/>
        <v>59</v>
      </c>
      <c r="B68" s="32"/>
      <c r="C68" s="32"/>
      <c r="D68" s="32">
        <f t="shared" si="2"/>
        <v>1175</v>
      </c>
      <c r="E68" s="32"/>
      <c r="F68" s="38">
        <v>0.08</v>
      </c>
      <c r="G68" s="91" t="s">
        <v>336</v>
      </c>
      <c r="H68" s="40">
        <v>1</v>
      </c>
      <c r="I68" s="32">
        <v>4</v>
      </c>
      <c r="J68" s="35" t="s">
        <v>46</v>
      </c>
      <c r="K68" s="32">
        <v>26841</v>
      </c>
      <c r="L68" s="32"/>
      <c r="M68" s="32"/>
      <c r="N68" s="32"/>
      <c r="O68" s="32"/>
      <c r="P68" s="32"/>
      <c r="Q68" s="32"/>
      <c r="R68" s="32"/>
      <c r="S68" s="36">
        <f t="shared" si="1"/>
        <v>0.32</v>
      </c>
      <c r="T68" s="39">
        <v>0.95</v>
      </c>
      <c r="U68" s="36">
        <v>1</v>
      </c>
    </row>
    <row r="69" spans="1:21" x14ac:dyDescent="0.25">
      <c r="A69" s="30">
        <f t="shared" si="0"/>
        <v>60</v>
      </c>
      <c r="B69" s="32"/>
      <c r="C69" s="32"/>
      <c r="D69" s="32">
        <f t="shared" si="2"/>
        <v>1176</v>
      </c>
      <c r="E69" s="32"/>
      <c r="F69" s="38">
        <v>0.04</v>
      </c>
      <c r="G69" s="32" t="s">
        <v>337</v>
      </c>
      <c r="H69" s="40">
        <v>1</v>
      </c>
      <c r="I69" s="32">
        <v>4</v>
      </c>
      <c r="J69" s="35" t="s">
        <v>57</v>
      </c>
      <c r="K69" s="32">
        <v>26874</v>
      </c>
      <c r="L69" s="32"/>
      <c r="M69" s="32"/>
      <c r="N69" s="32"/>
      <c r="O69" s="32"/>
      <c r="P69" s="32"/>
      <c r="Q69" s="32"/>
      <c r="R69" s="32"/>
      <c r="S69" s="36">
        <f t="shared" si="1"/>
        <v>0.16</v>
      </c>
      <c r="T69" s="39">
        <v>0.31</v>
      </c>
      <c r="U69" s="36">
        <v>1</v>
      </c>
    </row>
    <row r="70" spans="1:21" x14ac:dyDescent="0.25">
      <c r="A70" s="30">
        <f t="shared" si="0"/>
        <v>61</v>
      </c>
      <c r="B70" s="32"/>
      <c r="C70" s="32"/>
      <c r="D70" s="32">
        <f t="shared" si="2"/>
        <v>1177</v>
      </c>
      <c r="E70" s="32"/>
      <c r="F70" s="38">
        <v>0.04</v>
      </c>
      <c r="G70" s="41" t="s">
        <v>338</v>
      </c>
      <c r="H70" s="40">
        <v>1</v>
      </c>
      <c r="I70" s="32">
        <v>4</v>
      </c>
      <c r="J70" s="35" t="s">
        <v>57</v>
      </c>
      <c r="K70" s="32">
        <v>26896</v>
      </c>
      <c r="L70" s="32"/>
      <c r="M70" s="32"/>
      <c r="N70" s="32"/>
      <c r="O70" s="32"/>
      <c r="P70" s="32"/>
      <c r="Q70" s="32"/>
      <c r="R70" s="32"/>
      <c r="S70" s="36">
        <f t="shared" si="1"/>
        <v>0.16</v>
      </c>
      <c r="T70" s="39">
        <v>0.27</v>
      </c>
      <c r="U70" s="36">
        <v>1</v>
      </c>
    </row>
    <row r="71" spans="1:21" x14ac:dyDescent="0.25">
      <c r="A71" s="30">
        <f t="shared" si="0"/>
        <v>62</v>
      </c>
      <c r="B71" s="32"/>
      <c r="C71" s="32"/>
      <c r="D71" s="32">
        <f t="shared" si="2"/>
        <v>1178</v>
      </c>
      <c r="E71" s="32"/>
      <c r="F71" s="38">
        <v>0.04</v>
      </c>
      <c r="G71" s="32" t="s">
        <v>339</v>
      </c>
      <c r="H71" s="40">
        <v>1</v>
      </c>
      <c r="I71" s="32">
        <v>4</v>
      </c>
      <c r="J71" s="35" t="s">
        <v>46</v>
      </c>
      <c r="K71" s="32">
        <v>26916</v>
      </c>
      <c r="L71" s="32"/>
      <c r="M71" s="32"/>
      <c r="N71" s="32"/>
      <c r="O71" s="32"/>
      <c r="P71" s="32"/>
      <c r="Q71" s="32"/>
      <c r="R71" s="32"/>
      <c r="S71" s="36">
        <f t="shared" si="1"/>
        <v>0.16</v>
      </c>
      <c r="T71" s="39">
        <v>0.36</v>
      </c>
      <c r="U71" s="36">
        <v>1</v>
      </c>
    </row>
    <row r="72" spans="1:21" x14ac:dyDescent="0.25">
      <c r="A72" s="30">
        <f t="shared" si="0"/>
        <v>63</v>
      </c>
      <c r="B72" s="32"/>
      <c r="C72" s="32"/>
      <c r="D72" s="32">
        <f t="shared" si="2"/>
        <v>1179</v>
      </c>
      <c r="E72" s="32"/>
      <c r="F72" s="38">
        <v>0.04</v>
      </c>
      <c r="G72" s="32" t="s">
        <v>339</v>
      </c>
      <c r="H72" s="40">
        <v>1</v>
      </c>
      <c r="I72" s="32">
        <v>4</v>
      </c>
      <c r="J72" s="35" t="s">
        <v>64</v>
      </c>
      <c r="K72" s="32">
        <v>27181</v>
      </c>
      <c r="L72" s="32"/>
      <c r="M72" s="32"/>
      <c r="N72" s="32"/>
      <c r="O72" s="32"/>
      <c r="P72" s="32"/>
      <c r="Q72" s="32"/>
      <c r="R72" s="32"/>
      <c r="S72" s="36">
        <f t="shared" si="1"/>
        <v>0.16</v>
      </c>
      <c r="T72" s="39">
        <v>0.4</v>
      </c>
      <c r="U72" s="36">
        <v>1</v>
      </c>
    </row>
    <row r="73" spans="1:21" x14ac:dyDescent="0.25">
      <c r="A73" s="30">
        <f t="shared" si="0"/>
        <v>64</v>
      </c>
      <c r="B73" s="32"/>
      <c r="C73" s="32"/>
      <c r="D73" s="32">
        <f t="shared" si="2"/>
        <v>1180</v>
      </c>
      <c r="E73" s="32"/>
      <c r="F73" s="38">
        <v>0.05</v>
      </c>
      <c r="G73" s="32" t="s">
        <v>339</v>
      </c>
      <c r="H73" s="40">
        <v>1</v>
      </c>
      <c r="I73" s="32">
        <v>4</v>
      </c>
      <c r="J73" s="35" t="s">
        <v>57</v>
      </c>
      <c r="K73" s="32">
        <v>27508</v>
      </c>
      <c r="L73" s="32"/>
      <c r="M73" s="32"/>
      <c r="N73" s="32"/>
      <c r="O73" s="32"/>
      <c r="P73" s="32"/>
      <c r="Q73" s="32"/>
      <c r="R73" s="32"/>
      <c r="S73" s="36">
        <f t="shared" si="1"/>
        <v>0.2</v>
      </c>
      <c r="T73" s="39">
        <v>0.45</v>
      </c>
      <c r="U73" s="36">
        <v>1</v>
      </c>
    </row>
    <row r="74" spans="1:21" x14ac:dyDescent="0.25">
      <c r="A74" s="30">
        <f t="shared" si="0"/>
        <v>65</v>
      </c>
      <c r="B74" s="32"/>
      <c r="C74" s="32"/>
      <c r="D74" s="32">
        <f t="shared" si="2"/>
        <v>1181</v>
      </c>
      <c r="E74" s="32"/>
      <c r="F74" s="38">
        <v>0.05</v>
      </c>
      <c r="G74" s="32" t="s">
        <v>339</v>
      </c>
      <c r="H74" s="40">
        <v>1</v>
      </c>
      <c r="I74" s="32">
        <v>4</v>
      </c>
      <c r="J74" s="35" t="s">
        <v>57</v>
      </c>
      <c r="K74" s="32">
        <v>27764</v>
      </c>
      <c r="L74" s="32"/>
      <c r="M74" s="32"/>
      <c r="N74" s="32"/>
      <c r="O74" s="32"/>
      <c r="P74" s="32"/>
      <c r="Q74" s="32"/>
      <c r="R74" s="32"/>
      <c r="S74" s="36">
        <f t="shared" si="1"/>
        <v>0.2</v>
      </c>
      <c r="T74" s="39">
        <v>0.45</v>
      </c>
      <c r="U74" s="36">
        <v>1</v>
      </c>
    </row>
    <row r="75" spans="1:21" x14ac:dyDescent="0.25">
      <c r="A75" s="30">
        <f t="shared" ref="A75:A84" si="3">A74+1</f>
        <v>66</v>
      </c>
      <c r="B75" s="32"/>
      <c r="C75" s="32"/>
      <c r="D75" s="32">
        <f t="shared" si="2"/>
        <v>1182</v>
      </c>
      <c r="E75" s="32"/>
      <c r="F75" s="38">
        <v>0.05</v>
      </c>
      <c r="G75" s="32" t="s">
        <v>339</v>
      </c>
      <c r="H75" s="40">
        <v>1</v>
      </c>
      <c r="I75" s="32">
        <v>4</v>
      </c>
      <c r="J75" s="35" t="s">
        <v>57</v>
      </c>
      <c r="K75" s="32">
        <v>28075</v>
      </c>
      <c r="L75" s="32"/>
      <c r="M75" s="32"/>
      <c r="N75" s="32"/>
      <c r="O75" s="32"/>
      <c r="P75" s="32"/>
      <c r="Q75" s="32"/>
      <c r="R75" s="32"/>
      <c r="S75" s="36">
        <f t="shared" ref="S75:S83" si="4">IF(F75*I75&gt;0,F75*I75," ")</f>
        <v>0.2</v>
      </c>
      <c r="T75" s="39">
        <v>0.35</v>
      </c>
      <c r="U75" s="36">
        <v>1.25</v>
      </c>
    </row>
    <row r="76" spans="1:21" x14ac:dyDescent="0.25">
      <c r="A76" s="30">
        <f t="shared" si="3"/>
        <v>67</v>
      </c>
      <c r="B76" s="32"/>
      <c r="C76" s="32"/>
      <c r="D76" s="32">
        <f t="shared" ref="D76:D84" si="5">D75+1</f>
        <v>1183</v>
      </c>
      <c r="E76" s="32"/>
      <c r="F76" s="38">
        <v>0.04</v>
      </c>
      <c r="G76" s="32" t="s">
        <v>340</v>
      </c>
      <c r="H76" s="40">
        <v>1</v>
      </c>
      <c r="I76" s="32">
        <v>4</v>
      </c>
      <c r="J76" s="35" t="s">
        <v>64</v>
      </c>
      <c r="K76" s="32">
        <v>26936</v>
      </c>
      <c r="L76" s="32"/>
      <c r="M76" s="32"/>
      <c r="N76" s="32"/>
      <c r="O76" s="32"/>
      <c r="P76" s="32"/>
      <c r="Q76" s="32"/>
      <c r="R76" s="32"/>
      <c r="S76" s="36">
        <f t="shared" si="4"/>
        <v>0.16</v>
      </c>
      <c r="T76" s="39">
        <v>0.26</v>
      </c>
      <c r="U76" s="36">
        <v>1</v>
      </c>
    </row>
    <row r="77" spans="1:21" x14ac:dyDescent="0.25">
      <c r="A77" s="30">
        <f t="shared" si="3"/>
        <v>68</v>
      </c>
      <c r="B77" s="32"/>
      <c r="C77" s="32"/>
      <c r="D77" s="32">
        <f t="shared" si="5"/>
        <v>1184</v>
      </c>
      <c r="E77" s="32"/>
      <c r="F77" s="38">
        <v>0.04</v>
      </c>
      <c r="G77" s="32" t="s">
        <v>341</v>
      </c>
      <c r="H77" s="40">
        <v>1</v>
      </c>
      <c r="I77" s="32">
        <v>4</v>
      </c>
      <c r="J77" s="35" t="s">
        <v>57</v>
      </c>
      <c r="K77" s="32">
        <v>26991</v>
      </c>
      <c r="L77" s="32"/>
      <c r="M77" s="32"/>
      <c r="N77" s="32"/>
      <c r="O77" s="32"/>
      <c r="P77" s="32"/>
      <c r="Q77" s="32"/>
      <c r="R77" s="32"/>
      <c r="S77" s="36">
        <f t="shared" si="4"/>
        <v>0.16</v>
      </c>
      <c r="T77" s="39">
        <v>0.26</v>
      </c>
      <c r="U77" s="36">
        <v>1</v>
      </c>
    </row>
    <row r="78" spans="1:21" x14ac:dyDescent="0.25">
      <c r="A78" s="30">
        <f t="shared" si="3"/>
        <v>69</v>
      </c>
      <c r="B78" s="32"/>
      <c r="C78" s="32"/>
      <c r="D78" s="32">
        <f t="shared" si="5"/>
        <v>1185</v>
      </c>
      <c r="E78" s="32"/>
      <c r="F78" s="38">
        <v>0.04</v>
      </c>
      <c r="G78" s="32" t="s">
        <v>342</v>
      </c>
      <c r="H78" s="40">
        <v>1</v>
      </c>
      <c r="I78" s="32">
        <v>4</v>
      </c>
      <c r="J78" s="35" t="s">
        <v>57</v>
      </c>
      <c r="K78" s="32">
        <v>27015</v>
      </c>
      <c r="L78" s="32"/>
      <c r="M78" s="32"/>
      <c r="N78" s="32"/>
      <c r="O78" s="32"/>
      <c r="P78" s="32"/>
      <c r="Q78" s="32"/>
      <c r="R78" s="32"/>
      <c r="S78" s="36">
        <f t="shared" si="4"/>
        <v>0.16</v>
      </c>
      <c r="T78" s="39">
        <v>0.26</v>
      </c>
      <c r="U78" s="36">
        <v>1</v>
      </c>
    </row>
    <row r="79" spans="1:21" x14ac:dyDescent="0.25">
      <c r="A79" s="30">
        <f t="shared" si="3"/>
        <v>70</v>
      </c>
      <c r="B79" s="32"/>
      <c r="C79" s="32"/>
      <c r="D79" s="32">
        <f t="shared" si="5"/>
        <v>1186</v>
      </c>
      <c r="E79" s="32"/>
      <c r="F79" s="38">
        <v>0.04</v>
      </c>
      <c r="G79" s="32" t="s">
        <v>343</v>
      </c>
      <c r="H79" s="40">
        <v>1</v>
      </c>
      <c r="I79" s="32">
        <v>4</v>
      </c>
      <c r="J79" s="35" t="s">
        <v>64</v>
      </c>
      <c r="K79" s="32">
        <v>27026</v>
      </c>
      <c r="L79" s="32"/>
      <c r="M79" s="32"/>
      <c r="N79" s="32"/>
      <c r="O79" s="32"/>
      <c r="P79" s="32"/>
      <c r="Q79" s="32"/>
      <c r="R79" s="32"/>
      <c r="S79" s="36">
        <f t="shared" si="4"/>
        <v>0.16</v>
      </c>
      <c r="T79" s="39">
        <v>0.26</v>
      </c>
      <c r="U79" s="36">
        <v>1</v>
      </c>
    </row>
    <row r="80" spans="1:21" x14ac:dyDescent="0.25">
      <c r="A80" s="30">
        <f t="shared" si="3"/>
        <v>71</v>
      </c>
      <c r="B80" s="32"/>
      <c r="C80" s="32"/>
      <c r="D80" s="32">
        <f t="shared" si="5"/>
        <v>1187</v>
      </c>
      <c r="E80" s="32"/>
      <c r="F80" s="38">
        <v>0.04</v>
      </c>
      <c r="G80" s="32" t="s">
        <v>344</v>
      </c>
      <c r="H80" s="40">
        <v>1</v>
      </c>
      <c r="I80" s="32">
        <v>4</v>
      </c>
      <c r="J80" s="35" t="s">
        <v>57</v>
      </c>
      <c r="K80" s="32">
        <v>27036</v>
      </c>
      <c r="L80" s="32"/>
      <c r="M80" s="32"/>
      <c r="N80" s="32"/>
      <c r="O80" s="32"/>
      <c r="P80" s="32"/>
      <c r="Q80" s="32"/>
      <c r="R80" s="32"/>
      <c r="S80" s="36">
        <f t="shared" si="4"/>
        <v>0.16</v>
      </c>
      <c r="T80" s="39">
        <v>0.36</v>
      </c>
      <c r="U80" s="36">
        <v>1</v>
      </c>
    </row>
    <row r="81" spans="1:21" x14ac:dyDescent="0.25">
      <c r="A81" s="30">
        <f t="shared" si="3"/>
        <v>72</v>
      </c>
      <c r="B81" s="32"/>
      <c r="C81" s="32"/>
      <c r="D81" s="32">
        <f t="shared" si="5"/>
        <v>1188</v>
      </c>
      <c r="E81" s="32"/>
      <c r="F81" s="38">
        <v>0.04</v>
      </c>
      <c r="G81" s="32" t="s">
        <v>345</v>
      </c>
      <c r="H81" s="40">
        <v>1</v>
      </c>
      <c r="I81" s="32">
        <v>4</v>
      </c>
      <c r="J81" s="35" t="s">
        <v>51</v>
      </c>
      <c r="K81" s="32">
        <v>27042</v>
      </c>
      <c r="L81" s="32"/>
      <c r="M81" s="32"/>
      <c r="N81" s="32"/>
      <c r="O81" s="32"/>
      <c r="P81" s="32"/>
      <c r="Q81" s="32"/>
      <c r="R81" s="32"/>
      <c r="S81" s="36">
        <f t="shared" si="4"/>
        <v>0.16</v>
      </c>
      <c r="T81" s="39">
        <v>0.27</v>
      </c>
      <c r="U81" s="36">
        <v>1</v>
      </c>
    </row>
    <row r="82" spans="1:21" x14ac:dyDescent="0.25">
      <c r="A82" s="30">
        <f t="shared" si="3"/>
        <v>73</v>
      </c>
      <c r="B82" s="32"/>
      <c r="C82" s="32"/>
      <c r="D82" s="32">
        <f t="shared" si="5"/>
        <v>1189</v>
      </c>
      <c r="E82" s="32"/>
      <c r="F82" s="38">
        <v>0.04</v>
      </c>
      <c r="G82" s="32" t="s">
        <v>346</v>
      </c>
      <c r="H82" s="40">
        <v>1</v>
      </c>
      <c r="I82" s="32">
        <v>4</v>
      </c>
      <c r="J82" s="35" t="s">
        <v>64</v>
      </c>
      <c r="K82" s="32">
        <v>27060</v>
      </c>
      <c r="L82" s="32"/>
      <c r="M82" s="32"/>
      <c r="N82" s="32"/>
      <c r="O82" s="32"/>
      <c r="P82" s="32"/>
      <c r="Q82" s="32"/>
      <c r="R82" s="32"/>
      <c r="S82" s="36">
        <f t="shared" si="4"/>
        <v>0.16</v>
      </c>
      <c r="T82" s="39">
        <v>0.35</v>
      </c>
      <c r="U82" s="36">
        <v>1</v>
      </c>
    </row>
    <row r="83" spans="1:21" x14ac:dyDescent="0.25">
      <c r="A83" s="30">
        <f t="shared" si="3"/>
        <v>74</v>
      </c>
      <c r="B83" s="32"/>
      <c r="C83" s="32"/>
      <c r="D83" s="32">
        <f t="shared" si="5"/>
        <v>1190</v>
      </c>
      <c r="E83" s="32"/>
      <c r="F83" s="38">
        <v>0.04</v>
      </c>
      <c r="G83" s="32" t="s">
        <v>347</v>
      </c>
      <c r="H83" s="40">
        <v>1</v>
      </c>
      <c r="I83" s="32">
        <v>4</v>
      </c>
      <c r="J83" s="35" t="s">
        <v>51</v>
      </c>
      <c r="K83" s="32">
        <v>27096</v>
      </c>
      <c r="L83" s="32">
        <v>27089</v>
      </c>
      <c r="M83" s="32"/>
      <c r="N83" s="32"/>
      <c r="O83" s="32"/>
      <c r="P83" s="32"/>
      <c r="Q83" s="32"/>
      <c r="R83" s="32"/>
      <c r="S83" s="36">
        <f t="shared" si="4"/>
        <v>0.16</v>
      </c>
      <c r="T83" s="39">
        <v>0.24</v>
      </c>
      <c r="U83" s="36">
        <v>1</v>
      </c>
    </row>
    <row r="84" spans="1:21" ht="16.5" thickBot="1" x14ac:dyDescent="0.3">
      <c r="A84" s="30">
        <f t="shared" si="3"/>
        <v>75</v>
      </c>
      <c r="B84" s="32"/>
      <c r="C84" s="32"/>
      <c r="D84" s="32">
        <f t="shared" si="5"/>
        <v>1191</v>
      </c>
      <c r="E84" s="32"/>
      <c r="F84" s="38">
        <v>0.04</v>
      </c>
      <c r="G84" s="32" t="s">
        <v>348</v>
      </c>
      <c r="H84" s="40">
        <v>1</v>
      </c>
      <c r="I84" s="32">
        <v>4</v>
      </c>
      <c r="J84" s="35" t="s">
        <v>64</v>
      </c>
      <c r="K84" s="32">
        <v>27112</v>
      </c>
      <c r="L84" s="32"/>
      <c r="M84" s="32"/>
      <c r="N84" s="32"/>
      <c r="O84" s="32"/>
      <c r="P84" s="32"/>
      <c r="Q84" s="32"/>
      <c r="R84" s="32"/>
      <c r="S84" s="36">
        <f>IF(F84*I84&gt;0,F84*I84," ")</f>
        <v>0.16</v>
      </c>
      <c r="T84" s="39">
        <v>0.26</v>
      </c>
      <c r="U84" s="36">
        <v>1</v>
      </c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9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58" t="s">
        <v>12</v>
      </c>
      <c r="S86" s="59"/>
      <c r="T86" s="59"/>
      <c r="U86" s="60"/>
    </row>
    <row r="87" spans="1:2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63" t="s">
        <v>72</v>
      </c>
      <c r="S87" s="64"/>
      <c r="T87" s="65"/>
      <c r="U87" s="66">
        <f>SUM(S10:S84)</f>
        <v>13.560000000000006</v>
      </c>
    </row>
    <row r="88" spans="1:21" x14ac:dyDescent="0.25">
      <c r="A88" s="52"/>
      <c r="B88" s="53"/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63" t="s">
        <v>73</v>
      </c>
      <c r="S88" s="64"/>
      <c r="T88" s="65"/>
      <c r="U88" s="66">
        <f>SUM(T10:T84)</f>
        <v>28.439999999999998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63" t="s">
        <v>74</v>
      </c>
      <c r="S89" s="64"/>
      <c r="T89" s="65"/>
      <c r="U89" s="66">
        <f>SUM(U10:U84)</f>
        <v>75.45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68" t="s">
        <v>75</v>
      </c>
      <c r="S90" s="69"/>
      <c r="T90" s="69"/>
      <c r="U90" s="70">
        <f>SUM(H10:H84)</f>
        <v>75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77"/>
      <c r="L91" s="77"/>
      <c r="M91" s="77"/>
      <c r="N91" s="77"/>
      <c r="O91" s="77"/>
      <c r="P91" s="77"/>
      <c r="Q91" s="77"/>
      <c r="R91" s="78" t="s">
        <v>76</v>
      </c>
      <c r="S91" s="79"/>
      <c r="T91" s="79"/>
      <c r="U91" s="80">
        <f>SUM(I10:I84)</f>
        <v>300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4"/>
      <c r="S92" s="84"/>
      <c r="T92" s="84"/>
      <c r="U92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&amp;LREGPB06.XLS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2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1192</v>
      </c>
      <c r="E10" s="32"/>
      <c r="F10" s="33">
        <v>0.04</v>
      </c>
      <c r="G10" s="32" t="s">
        <v>349</v>
      </c>
      <c r="H10" s="40">
        <v>1</v>
      </c>
      <c r="I10" s="32">
        <v>4</v>
      </c>
      <c r="J10" s="35" t="s">
        <v>51</v>
      </c>
      <c r="K10" s="89">
        <v>27125</v>
      </c>
      <c r="L10" s="35"/>
      <c r="M10" s="35"/>
      <c r="N10" s="35"/>
      <c r="O10" s="35"/>
      <c r="P10" s="35"/>
      <c r="Q10" s="35"/>
      <c r="R10" s="36"/>
      <c r="S10" s="36">
        <f>IF(F10*I10&gt;0,F10*I10," ")</f>
        <v>0.16</v>
      </c>
      <c r="T10" s="39">
        <v>0.23</v>
      </c>
      <c r="U10" s="36">
        <v>1</v>
      </c>
    </row>
    <row r="11" spans="1:21" x14ac:dyDescent="0.25">
      <c r="A11" s="30">
        <f t="shared" ref="A11:A74" si="0">A10+1</f>
        <v>2</v>
      </c>
      <c r="B11" s="32"/>
      <c r="C11" s="32"/>
      <c r="D11" s="32">
        <f>D10+1</f>
        <v>1193</v>
      </c>
      <c r="E11" s="32"/>
      <c r="F11" s="33">
        <v>0.04</v>
      </c>
      <c r="G11" s="32" t="s">
        <v>350</v>
      </c>
      <c r="H11" s="40">
        <v>1</v>
      </c>
      <c r="I11" s="32">
        <v>4</v>
      </c>
      <c r="J11" s="35" t="s">
        <v>64</v>
      </c>
      <c r="K11" s="32">
        <v>27067</v>
      </c>
      <c r="L11" s="32"/>
      <c r="M11" s="32"/>
      <c r="N11" s="32"/>
      <c r="O11" s="32"/>
      <c r="P11" s="32"/>
      <c r="Q11" s="32"/>
      <c r="R11" s="32"/>
      <c r="S11" s="36">
        <f t="shared" ref="S11:S74" si="1">IF(F11*I11&gt;0,F11*I11," ")</f>
        <v>0.16</v>
      </c>
      <c r="T11" s="39">
        <v>0.26</v>
      </c>
      <c r="U11" s="36">
        <v>1</v>
      </c>
    </row>
    <row r="12" spans="1:21" s="144" customFormat="1" x14ac:dyDescent="0.25">
      <c r="A12" s="30">
        <f t="shared" si="0"/>
        <v>3</v>
      </c>
      <c r="B12" s="32"/>
      <c r="C12" s="32"/>
      <c r="D12" s="32">
        <v>1193</v>
      </c>
      <c r="E12" s="32"/>
      <c r="F12" s="33">
        <v>0.04</v>
      </c>
      <c r="G12" s="32" t="s">
        <v>350</v>
      </c>
      <c r="H12" s="40">
        <v>1</v>
      </c>
      <c r="I12" s="32">
        <v>50</v>
      </c>
      <c r="J12" s="35" t="s">
        <v>57</v>
      </c>
      <c r="K12" s="32">
        <v>27071</v>
      </c>
      <c r="L12" s="32"/>
      <c r="M12" s="32"/>
      <c r="N12" s="32"/>
      <c r="O12" s="32"/>
      <c r="P12" s="32"/>
      <c r="Q12" s="32"/>
      <c r="R12" s="32" t="s">
        <v>1082</v>
      </c>
      <c r="S12" s="36">
        <f t="shared" si="1"/>
        <v>2</v>
      </c>
      <c r="T12" s="39">
        <v>0</v>
      </c>
      <c r="U12" s="36">
        <v>12.5</v>
      </c>
    </row>
    <row r="13" spans="1:21" x14ac:dyDescent="0.25">
      <c r="A13" s="30">
        <f t="shared" si="0"/>
        <v>4</v>
      </c>
      <c r="B13" s="32"/>
      <c r="C13" s="32"/>
      <c r="D13" s="32">
        <f>D11+1</f>
        <v>1194</v>
      </c>
      <c r="E13" s="32"/>
      <c r="F13" s="33">
        <v>0.04</v>
      </c>
      <c r="G13" s="32" t="s">
        <v>351</v>
      </c>
      <c r="H13" s="40">
        <v>1</v>
      </c>
      <c r="I13" s="32">
        <v>4</v>
      </c>
      <c r="J13" s="35" t="s">
        <v>57</v>
      </c>
      <c r="K13" s="32">
        <v>27153</v>
      </c>
      <c r="L13" s="32"/>
      <c r="M13" s="32"/>
      <c r="N13" s="32"/>
      <c r="O13" s="32"/>
      <c r="P13" s="32"/>
      <c r="Q13" s="32"/>
      <c r="R13" s="32"/>
      <c r="S13" s="36">
        <f t="shared" si="1"/>
        <v>0.16</v>
      </c>
      <c r="T13" s="39">
        <v>0.23</v>
      </c>
      <c r="U13" s="36">
        <v>1</v>
      </c>
    </row>
    <row r="14" spans="1:21" x14ac:dyDescent="0.25">
      <c r="A14" s="30">
        <f t="shared" si="0"/>
        <v>5</v>
      </c>
      <c r="B14" s="32"/>
      <c r="C14" s="32"/>
      <c r="D14" s="32">
        <f t="shared" ref="D14:D28" si="2">D13+1</f>
        <v>1195</v>
      </c>
      <c r="E14" s="32"/>
      <c r="F14" s="33">
        <v>0.04</v>
      </c>
      <c r="G14" s="32" t="s">
        <v>352</v>
      </c>
      <c r="H14" s="40">
        <v>1</v>
      </c>
      <c r="I14" s="32">
        <v>4</v>
      </c>
      <c r="J14" s="35" t="s">
        <v>46</v>
      </c>
      <c r="K14" s="32">
        <v>27174</v>
      </c>
      <c r="L14" s="32"/>
      <c r="M14" s="32"/>
      <c r="N14" s="32"/>
      <c r="O14" s="32"/>
      <c r="P14" s="32"/>
      <c r="Q14" s="32"/>
      <c r="R14" s="32"/>
      <c r="S14" s="36">
        <f t="shared" si="1"/>
        <v>0.16</v>
      </c>
      <c r="T14" s="39">
        <v>0.23</v>
      </c>
      <c r="U14" s="36">
        <v>1</v>
      </c>
    </row>
    <row r="15" spans="1:21" x14ac:dyDescent="0.25">
      <c r="A15" s="30">
        <f t="shared" si="0"/>
        <v>6</v>
      </c>
      <c r="B15" s="32"/>
      <c r="C15" s="32"/>
      <c r="D15" s="32">
        <f t="shared" si="2"/>
        <v>1196</v>
      </c>
      <c r="E15" s="32"/>
      <c r="F15" s="33">
        <v>0.04</v>
      </c>
      <c r="G15" s="32" t="s">
        <v>353</v>
      </c>
      <c r="H15" s="40">
        <v>1</v>
      </c>
      <c r="I15" s="32">
        <v>4</v>
      </c>
      <c r="J15" s="35" t="s">
        <v>64</v>
      </c>
      <c r="K15" s="32">
        <v>27177</v>
      </c>
      <c r="L15" s="32"/>
      <c r="M15" s="32"/>
      <c r="N15" s="32"/>
      <c r="O15" s="32"/>
      <c r="P15" s="32"/>
      <c r="Q15" s="32"/>
      <c r="R15" s="32"/>
      <c r="S15" s="36">
        <f t="shared" si="1"/>
        <v>0.16</v>
      </c>
      <c r="T15" s="39">
        <v>0.24</v>
      </c>
      <c r="U15" s="36">
        <v>1</v>
      </c>
    </row>
    <row r="16" spans="1:21" x14ac:dyDescent="0.25">
      <c r="A16" s="30">
        <f t="shared" si="0"/>
        <v>7</v>
      </c>
      <c r="B16" s="32"/>
      <c r="C16" s="32"/>
      <c r="D16" s="32">
        <f t="shared" si="2"/>
        <v>1197</v>
      </c>
      <c r="E16" s="32"/>
      <c r="F16" s="33">
        <v>0.04</v>
      </c>
      <c r="G16" s="32" t="s">
        <v>354</v>
      </c>
      <c r="H16" s="40">
        <v>1</v>
      </c>
      <c r="I16" s="32">
        <v>4</v>
      </c>
      <c r="J16" s="35" t="s">
        <v>64</v>
      </c>
      <c r="K16" s="32">
        <v>27186</v>
      </c>
      <c r="L16" s="32"/>
      <c r="M16" s="32"/>
      <c r="N16" s="32"/>
      <c r="O16" s="32"/>
      <c r="P16" s="32"/>
      <c r="Q16" s="32"/>
      <c r="R16" s="32"/>
      <c r="S16" s="36">
        <f t="shared" si="1"/>
        <v>0.16</v>
      </c>
      <c r="T16" s="39">
        <v>0.24</v>
      </c>
      <c r="U16" s="36">
        <v>1</v>
      </c>
    </row>
    <row r="17" spans="1:21" x14ac:dyDescent="0.25">
      <c r="A17" s="30">
        <f t="shared" si="0"/>
        <v>8</v>
      </c>
      <c r="B17" s="32"/>
      <c r="C17" s="32"/>
      <c r="D17" s="32">
        <f t="shared" si="2"/>
        <v>1198</v>
      </c>
      <c r="E17" s="32"/>
      <c r="F17" s="33">
        <v>0.04</v>
      </c>
      <c r="G17" s="32" t="s">
        <v>355</v>
      </c>
      <c r="H17" s="40">
        <v>1</v>
      </c>
      <c r="I17" s="32">
        <v>4</v>
      </c>
      <c r="J17" s="35" t="s">
        <v>57</v>
      </c>
      <c r="K17" s="32">
        <v>27148</v>
      </c>
      <c r="L17" s="32"/>
      <c r="M17" s="32"/>
      <c r="N17" s="32"/>
      <c r="O17" s="32"/>
      <c r="P17" s="32"/>
      <c r="Q17" s="32"/>
      <c r="R17" s="32"/>
      <c r="S17" s="36">
        <f t="shared" si="1"/>
        <v>0.16</v>
      </c>
      <c r="T17" s="39">
        <v>0.23</v>
      </c>
      <c r="U17" s="36">
        <v>1</v>
      </c>
    </row>
    <row r="18" spans="1:21" x14ac:dyDescent="0.25">
      <c r="A18" s="30">
        <f t="shared" si="0"/>
        <v>9</v>
      </c>
      <c r="B18" s="32"/>
      <c r="C18" s="32"/>
      <c r="D18" s="32">
        <f t="shared" si="2"/>
        <v>1199</v>
      </c>
      <c r="E18" s="32"/>
      <c r="F18" s="33">
        <v>0.04</v>
      </c>
      <c r="G18" s="32" t="s">
        <v>356</v>
      </c>
      <c r="H18" s="40">
        <v>1</v>
      </c>
      <c r="I18" s="32">
        <v>4</v>
      </c>
      <c r="J18" s="35" t="s">
        <v>64</v>
      </c>
      <c r="K18" s="32">
        <v>27220</v>
      </c>
      <c r="L18" s="32"/>
      <c r="M18" s="32"/>
      <c r="N18" s="32"/>
      <c r="O18" s="32"/>
      <c r="P18" s="32"/>
      <c r="Q18" s="32"/>
      <c r="R18" s="32"/>
      <c r="S18" s="36">
        <f t="shared" si="1"/>
        <v>0.16</v>
      </c>
      <c r="T18" s="39">
        <v>0.23</v>
      </c>
      <c r="U18" s="36">
        <v>1</v>
      </c>
    </row>
    <row r="19" spans="1:21" x14ac:dyDescent="0.25">
      <c r="A19" s="30">
        <f t="shared" si="0"/>
        <v>10</v>
      </c>
      <c r="B19" s="32"/>
      <c r="C19" s="32"/>
      <c r="D19" s="32">
        <f t="shared" si="2"/>
        <v>1200</v>
      </c>
      <c r="E19" s="32"/>
      <c r="F19" s="33">
        <v>0.04</v>
      </c>
      <c r="G19" s="32" t="s">
        <v>357</v>
      </c>
      <c r="H19" s="40">
        <v>1</v>
      </c>
      <c r="I19" s="32">
        <v>4</v>
      </c>
      <c r="J19" s="35" t="s">
        <v>46</v>
      </c>
      <c r="K19" s="32">
        <v>27227</v>
      </c>
      <c r="L19" s="32"/>
      <c r="M19" s="32"/>
      <c r="N19" s="32"/>
      <c r="O19" s="32"/>
      <c r="P19" s="32"/>
      <c r="Q19" s="32"/>
      <c r="R19" s="32"/>
      <c r="S19" s="36">
        <f t="shared" si="1"/>
        <v>0.16</v>
      </c>
      <c r="T19" s="39">
        <v>0.23</v>
      </c>
      <c r="U19" s="36">
        <v>1</v>
      </c>
    </row>
    <row r="20" spans="1:21" x14ac:dyDescent="0.25">
      <c r="A20" s="30">
        <f t="shared" si="0"/>
        <v>11</v>
      </c>
      <c r="B20" s="32"/>
      <c r="C20" s="32"/>
      <c r="D20" s="32">
        <f t="shared" si="2"/>
        <v>1201</v>
      </c>
      <c r="E20" s="32"/>
      <c r="F20" s="33">
        <v>0.04</v>
      </c>
      <c r="G20" s="32" t="s">
        <v>358</v>
      </c>
      <c r="H20" s="40">
        <v>1</v>
      </c>
      <c r="I20" s="32">
        <v>4</v>
      </c>
      <c r="J20" s="35" t="s">
        <v>51</v>
      </c>
      <c r="K20" s="32">
        <v>27247</v>
      </c>
      <c r="L20" s="32"/>
      <c r="M20" s="32"/>
      <c r="N20" s="32"/>
      <c r="O20" s="32"/>
      <c r="P20" s="32"/>
      <c r="Q20" s="32"/>
      <c r="R20" s="32"/>
      <c r="S20" s="36">
        <f t="shared" si="1"/>
        <v>0.16</v>
      </c>
      <c r="T20" s="39">
        <v>0.23</v>
      </c>
      <c r="U20" s="36">
        <v>1</v>
      </c>
    </row>
    <row r="21" spans="1:21" x14ac:dyDescent="0.25">
      <c r="A21" s="30">
        <f t="shared" si="0"/>
        <v>12</v>
      </c>
      <c r="B21" s="32"/>
      <c r="C21" s="32"/>
      <c r="D21" s="32">
        <f t="shared" si="2"/>
        <v>1202</v>
      </c>
      <c r="E21" s="32"/>
      <c r="F21" s="33">
        <v>0.04</v>
      </c>
      <c r="G21" s="32" t="s">
        <v>359</v>
      </c>
      <c r="H21" s="40">
        <v>1</v>
      </c>
      <c r="I21" s="32">
        <v>4</v>
      </c>
      <c r="J21" s="35" t="s">
        <v>64</v>
      </c>
      <c r="K21" s="32">
        <v>27265</v>
      </c>
      <c r="L21" s="32"/>
      <c r="M21" s="32"/>
      <c r="N21" s="32"/>
      <c r="O21" s="32"/>
      <c r="P21" s="32"/>
      <c r="Q21" s="32"/>
      <c r="R21" s="32"/>
      <c r="S21" s="36">
        <f t="shared" si="1"/>
        <v>0.16</v>
      </c>
      <c r="T21" s="39">
        <v>0.23</v>
      </c>
      <c r="U21" s="36">
        <v>1</v>
      </c>
    </row>
    <row r="22" spans="1:21" x14ac:dyDescent="0.25">
      <c r="A22" s="30">
        <f t="shared" si="0"/>
        <v>13</v>
      </c>
      <c r="B22" s="32"/>
      <c r="C22" s="32"/>
      <c r="D22" s="32">
        <f t="shared" si="2"/>
        <v>1203</v>
      </c>
      <c r="E22" s="32"/>
      <c r="F22" s="33">
        <v>0.04</v>
      </c>
      <c r="G22" s="41" t="s">
        <v>360</v>
      </c>
      <c r="H22" s="40">
        <v>1</v>
      </c>
      <c r="I22" s="32">
        <v>4</v>
      </c>
      <c r="J22" s="35" t="s">
        <v>51</v>
      </c>
      <c r="K22" s="32">
        <v>27279</v>
      </c>
      <c r="L22" s="32">
        <v>27282</v>
      </c>
      <c r="M22" s="32"/>
      <c r="N22" s="32"/>
      <c r="O22" s="32"/>
      <c r="P22" s="32"/>
      <c r="Q22" s="32"/>
      <c r="R22" s="32"/>
      <c r="S22" s="36">
        <f t="shared" si="1"/>
        <v>0.16</v>
      </c>
      <c r="T22" s="39">
        <v>0.24</v>
      </c>
      <c r="U22" s="36">
        <v>1</v>
      </c>
    </row>
    <row r="23" spans="1:21" x14ac:dyDescent="0.25">
      <c r="A23" s="30">
        <f t="shared" si="0"/>
        <v>14</v>
      </c>
      <c r="B23" s="32"/>
      <c r="C23" s="32"/>
      <c r="D23" s="32">
        <f t="shared" si="2"/>
        <v>1204</v>
      </c>
      <c r="E23" s="32"/>
      <c r="F23" s="33">
        <v>0.04</v>
      </c>
      <c r="G23" s="41" t="s">
        <v>360</v>
      </c>
      <c r="H23" s="40">
        <v>1</v>
      </c>
      <c r="I23" s="32">
        <v>4</v>
      </c>
      <c r="J23" s="35" t="s">
        <v>64</v>
      </c>
      <c r="K23" s="32">
        <v>27276</v>
      </c>
      <c r="L23" s="32">
        <v>27275</v>
      </c>
      <c r="M23" s="32"/>
      <c r="N23" s="32"/>
      <c r="O23" s="32"/>
      <c r="P23" s="32"/>
      <c r="Q23" s="32"/>
      <c r="R23" s="32" t="s">
        <v>361</v>
      </c>
      <c r="S23" s="36">
        <f t="shared" si="1"/>
        <v>0.16</v>
      </c>
      <c r="T23" s="39">
        <v>0.75</v>
      </c>
      <c r="U23" s="36">
        <v>1</v>
      </c>
    </row>
    <row r="24" spans="1:21" x14ac:dyDescent="0.25">
      <c r="A24" s="30">
        <f t="shared" si="0"/>
        <v>15</v>
      </c>
      <c r="B24" s="32"/>
      <c r="C24" s="32"/>
      <c r="D24" s="32">
        <f t="shared" si="2"/>
        <v>1205</v>
      </c>
      <c r="E24" s="32"/>
      <c r="F24" s="33">
        <v>0.04</v>
      </c>
      <c r="G24" s="41" t="s">
        <v>362</v>
      </c>
      <c r="H24" s="40">
        <v>1</v>
      </c>
      <c r="I24" s="32">
        <v>4</v>
      </c>
      <c r="J24" s="35" t="s">
        <v>51</v>
      </c>
      <c r="K24" s="32">
        <v>27330</v>
      </c>
      <c r="L24" s="32"/>
      <c r="M24" s="32"/>
      <c r="N24" s="32"/>
      <c r="O24" s="32"/>
      <c r="P24" s="32"/>
      <c r="Q24" s="32"/>
      <c r="R24" s="32"/>
      <c r="S24" s="36">
        <f t="shared" si="1"/>
        <v>0.16</v>
      </c>
      <c r="T24" s="39">
        <v>0.23</v>
      </c>
      <c r="U24" s="36">
        <v>1</v>
      </c>
    </row>
    <row r="25" spans="1:21" x14ac:dyDescent="0.25">
      <c r="A25" s="30">
        <f t="shared" si="0"/>
        <v>16</v>
      </c>
      <c r="B25" s="32"/>
      <c r="C25" s="32"/>
      <c r="D25" s="32">
        <f t="shared" si="2"/>
        <v>1206</v>
      </c>
      <c r="E25" s="32"/>
      <c r="F25" s="33">
        <v>0.04</v>
      </c>
      <c r="G25" s="32" t="s">
        <v>363</v>
      </c>
      <c r="H25" s="40">
        <v>1</v>
      </c>
      <c r="I25" s="32">
        <v>4</v>
      </c>
      <c r="J25" s="35" t="s">
        <v>64</v>
      </c>
      <c r="K25" s="32">
        <v>27295</v>
      </c>
      <c r="L25" s="32">
        <v>27286</v>
      </c>
      <c r="M25" s="32"/>
      <c r="N25" s="32"/>
      <c r="O25" s="32"/>
      <c r="P25" s="32"/>
      <c r="Q25" s="32"/>
      <c r="R25" s="32"/>
      <c r="S25" s="36">
        <f t="shared" si="1"/>
        <v>0.16</v>
      </c>
      <c r="T25" s="39">
        <v>0.23</v>
      </c>
      <c r="U25" s="36">
        <v>1</v>
      </c>
    </row>
    <row r="26" spans="1:21" x14ac:dyDescent="0.25">
      <c r="A26" s="30">
        <f t="shared" si="0"/>
        <v>17</v>
      </c>
      <c r="B26" s="32"/>
      <c r="C26" s="32"/>
      <c r="D26" s="32">
        <f t="shared" si="2"/>
        <v>1207</v>
      </c>
      <c r="E26" s="32"/>
      <c r="F26" s="33">
        <v>0.04</v>
      </c>
      <c r="G26" s="32" t="s">
        <v>364</v>
      </c>
      <c r="H26" s="40">
        <v>1</v>
      </c>
      <c r="I26" s="32">
        <v>4</v>
      </c>
      <c r="J26" s="35" t="s">
        <v>64</v>
      </c>
      <c r="K26" s="32">
        <v>27379</v>
      </c>
      <c r="L26" s="32"/>
      <c r="M26" s="32"/>
      <c r="N26" s="32"/>
      <c r="O26" s="32"/>
      <c r="P26" s="32"/>
      <c r="Q26" s="32"/>
      <c r="R26" s="32"/>
      <c r="S26" s="36">
        <f t="shared" si="1"/>
        <v>0.16</v>
      </c>
      <c r="T26" s="39">
        <v>0.4</v>
      </c>
      <c r="U26" s="36">
        <v>1</v>
      </c>
    </row>
    <row r="27" spans="1:21" x14ac:dyDescent="0.25">
      <c r="A27" s="30">
        <f t="shared" si="0"/>
        <v>18</v>
      </c>
      <c r="B27" s="32"/>
      <c r="C27" s="32"/>
      <c r="D27" s="32">
        <f t="shared" si="2"/>
        <v>1208</v>
      </c>
      <c r="E27" s="32"/>
      <c r="F27" s="38">
        <v>0.05</v>
      </c>
      <c r="G27" s="32" t="s">
        <v>272</v>
      </c>
      <c r="H27" s="40">
        <v>1</v>
      </c>
      <c r="I27" s="32">
        <v>4</v>
      </c>
      <c r="J27" s="35" t="s">
        <v>46</v>
      </c>
      <c r="K27" s="32">
        <v>27411</v>
      </c>
      <c r="L27" s="32"/>
      <c r="M27" s="32"/>
      <c r="N27" s="32"/>
      <c r="O27" s="32"/>
      <c r="P27" s="32"/>
      <c r="Q27" s="32"/>
      <c r="R27" s="32" t="s">
        <v>365</v>
      </c>
      <c r="S27" s="36">
        <f t="shared" si="1"/>
        <v>0.2</v>
      </c>
      <c r="T27" s="39">
        <v>0.3</v>
      </c>
      <c r="U27" s="36">
        <v>1</v>
      </c>
    </row>
    <row r="28" spans="1:21" x14ac:dyDescent="0.25">
      <c r="A28" s="30">
        <f t="shared" si="0"/>
        <v>19</v>
      </c>
      <c r="B28" s="32"/>
      <c r="C28" s="32"/>
      <c r="D28" s="32">
        <f t="shared" si="2"/>
        <v>1209</v>
      </c>
      <c r="E28" s="32"/>
      <c r="F28" s="38">
        <v>0.01</v>
      </c>
      <c r="G28" s="32" t="s">
        <v>366</v>
      </c>
      <c r="H28" s="40">
        <v>1</v>
      </c>
      <c r="I28" s="32">
        <v>4</v>
      </c>
      <c r="J28" s="35" t="s">
        <v>46</v>
      </c>
      <c r="K28" s="32">
        <v>29184</v>
      </c>
      <c r="L28" s="32"/>
      <c r="M28" s="32"/>
      <c r="N28" s="32"/>
      <c r="O28" s="32"/>
      <c r="P28" s="32"/>
      <c r="Q28" s="32"/>
      <c r="R28" s="32" t="s">
        <v>365</v>
      </c>
      <c r="S28" s="36">
        <f t="shared" si="1"/>
        <v>0.04</v>
      </c>
      <c r="T28" s="39">
        <v>0.15</v>
      </c>
      <c r="U28" s="36">
        <v>1</v>
      </c>
    </row>
    <row r="29" spans="1:21" x14ac:dyDescent="0.25">
      <c r="A29" s="30">
        <f t="shared" si="0"/>
        <v>20</v>
      </c>
      <c r="B29" s="32"/>
      <c r="C29" s="32"/>
      <c r="D29" s="32">
        <v>1213</v>
      </c>
      <c r="E29" s="32"/>
      <c r="F29" s="38">
        <v>0.05</v>
      </c>
      <c r="G29" s="32" t="s">
        <v>367</v>
      </c>
      <c r="H29" s="40">
        <v>1</v>
      </c>
      <c r="I29" s="32">
        <v>4</v>
      </c>
      <c r="J29" s="35" t="s">
        <v>57</v>
      </c>
      <c r="K29" s="32">
        <v>27233</v>
      </c>
      <c r="L29" s="32"/>
      <c r="M29" s="32"/>
      <c r="N29" s="32"/>
      <c r="O29" s="32"/>
      <c r="P29" s="32"/>
      <c r="Q29" s="32"/>
      <c r="R29" s="32" t="s">
        <v>365</v>
      </c>
      <c r="S29" s="36">
        <f t="shared" si="1"/>
        <v>0.2</v>
      </c>
      <c r="T29" s="39">
        <v>0.28999999999999998</v>
      </c>
      <c r="U29" s="36">
        <v>1</v>
      </c>
    </row>
    <row r="30" spans="1:21" x14ac:dyDescent="0.25">
      <c r="A30" s="30">
        <f t="shared" si="0"/>
        <v>21</v>
      </c>
      <c r="B30" s="32"/>
      <c r="C30" s="32"/>
      <c r="D30" s="32">
        <v>1230</v>
      </c>
      <c r="E30" s="32"/>
      <c r="F30" s="38">
        <v>0.05</v>
      </c>
      <c r="G30" s="32" t="s">
        <v>368</v>
      </c>
      <c r="H30" s="40">
        <v>1</v>
      </c>
      <c r="I30" s="32">
        <v>4</v>
      </c>
      <c r="J30" s="35" t="s">
        <v>46</v>
      </c>
      <c r="K30" s="32">
        <v>27434</v>
      </c>
      <c r="L30" s="32"/>
      <c r="M30" s="32"/>
      <c r="N30" s="32"/>
      <c r="O30" s="32"/>
      <c r="P30" s="32"/>
      <c r="Q30" s="32"/>
      <c r="R30" s="32"/>
      <c r="S30" s="36">
        <f t="shared" si="1"/>
        <v>0.2</v>
      </c>
      <c r="T30" s="39">
        <v>0.28999999999999998</v>
      </c>
      <c r="U30" s="36">
        <v>1</v>
      </c>
    </row>
    <row r="31" spans="1:21" x14ac:dyDescent="0.25">
      <c r="A31" s="30">
        <f t="shared" si="0"/>
        <v>22</v>
      </c>
      <c r="B31" s="32"/>
      <c r="C31" s="32"/>
      <c r="D31" s="32">
        <f t="shared" ref="D31:D76" si="3">D30+1</f>
        <v>1231</v>
      </c>
      <c r="E31" s="32"/>
      <c r="F31" s="38">
        <v>0.05</v>
      </c>
      <c r="G31" s="32" t="s">
        <v>369</v>
      </c>
      <c r="H31" s="40">
        <v>1</v>
      </c>
      <c r="I31" s="32">
        <v>4</v>
      </c>
      <c r="J31" s="35" t="s">
        <v>46</v>
      </c>
      <c r="K31" s="32">
        <v>27489</v>
      </c>
      <c r="L31" s="32"/>
      <c r="M31" s="32"/>
      <c r="N31" s="32"/>
      <c r="O31" s="32"/>
      <c r="P31" s="32"/>
      <c r="Q31" s="32"/>
      <c r="R31" s="32"/>
      <c r="S31" s="36">
        <f t="shared" si="1"/>
        <v>0.2</v>
      </c>
      <c r="T31" s="39">
        <v>0.28999999999999998</v>
      </c>
      <c r="U31" s="36">
        <v>1</v>
      </c>
    </row>
    <row r="32" spans="1:21" x14ac:dyDescent="0.25">
      <c r="A32" s="30">
        <f t="shared" si="0"/>
        <v>23</v>
      </c>
      <c r="B32" s="32"/>
      <c r="C32" s="32"/>
      <c r="D32" s="32">
        <f t="shared" si="3"/>
        <v>1232</v>
      </c>
      <c r="E32" s="32"/>
      <c r="F32" s="38">
        <v>0.05</v>
      </c>
      <c r="G32" s="32" t="s">
        <v>370</v>
      </c>
      <c r="H32" s="40">
        <v>1</v>
      </c>
      <c r="I32" s="32">
        <v>4</v>
      </c>
      <c r="J32" s="35" t="s">
        <v>46</v>
      </c>
      <c r="K32" s="32">
        <v>27509</v>
      </c>
      <c r="L32" s="32"/>
      <c r="M32" s="32"/>
      <c r="N32" s="32"/>
      <c r="O32" s="32"/>
      <c r="P32" s="32"/>
      <c r="Q32" s="32"/>
      <c r="R32" s="32"/>
      <c r="S32" s="36">
        <f t="shared" si="1"/>
        <v>0.2</v>
      </c>
      <c r="T32" s="39">
        <v>0.28999999999999998</v>
      </c>
      <c r="U32" s="36">
        <v>1</v>
      </c>
    </row>
    <row r="33" spans="1:21" x14ac:dyDescent="0.25">
      <c r="A33" s="30">
        <f t="shared" si="0"/>
        <v>24</v>
      </c>
      <c r="B33" s="32"/>
      <c r="C33" s="32"/>
      <c r="D33" s="32">
        <f t="shared" si="3"/>
        <v>1233</v>
      </c>
      <c r="E33" s="32"/>
      <c r="F33" s="38">
        <v>0.05</v>
      </c>
      <c r="G33" s="32" t="s">
        <v>371</v>
      </c>
      <c r="H33" s="40">
        <v>1</v>
      </c>
      <c r="I33" s="32">
        <v>4</v>
      </c>
      <c r="J33" s="35" t="s">
        <v>51</v>
      </c>
      <c r="K33" s="32">
        <v>27468</v>
      </c>
      <c r="L33" s="32">
        <v>27461</v>
      </c>
      <c r="M33" s="32"/>
      <c r="N33" s="32"/>
      <c r="O33" s="32"/>
      <c r="P33" s="32"/>
      <c r="Q33" s="32"/>
      <c r="R33" s="32"/>
      <c r="S33" s="36">
        <f t="shared" si="1"/>
        <v>0.2</v>
      </c>
      <c r="T33" s="39">
        <v>0.28999999999999998</v>
      </c>
      <c r="U33" s="36">
        <v>1</v>
      </c>
    </row>
    <row r="34" spans="1:21" x14ac:dyDescent="0.25">
      <c r="A34" s="30">
        <f t="shared" si="0"/>
        <v>25</v>
      </c>
      <c r="B34" s="32"/>
      <c r="C34" s="32"/>
      <c r="D34" s="32">
        <f t="shared" si="3"/>
        <v>1234</v>
      </c>
      <c r="E34" s="32"/>
      <c r="F34" s="38">
        <v>0.05</v>
      </c>
      <c r="G34" s="32" t="s">
        <v>372</v>
      </c>
      <c r="H34" s="40">
        <v>1</v>
      </c>
      <c r="I34" s="32">
        <v>4</v>
      </c>
      <c r="J34" s="35" t="s">
        <v>51</v>
      </c>
      <c r="K34" s="32">
        <v>27571</v>
      </c>
      <c r="L34" s="32"/>
      <c r="M34" s="32"/>
      <c r="N34" s="32"/>
      <c r="O34" s="32"/>
      <c r="P34" s="32"/>
      <c r="Q34" s="32"/>
      <c r="R34" s="32"/>
      <c r="S34" s="36">
        <f t="shared" si="1"/>
        <v>0.2</v>
      </c>
      <c r="T34" s="39">
        <v>0.28999999999999998</v>
      </c>
      <c r="U34" s="36">
        <v>1</v>
      </c>
    </row>
    <row r="35" spans="1:21" x14ac:dyDescent="0.25">
      <c r="A35" s="30">
        <f t="shared" si="0"/>
        <v>26</v>
      </c>
      <c r="B35" s="32"/>
      <c r="C35" s="32"/>
      <c r="D35" s="32">
        <f t="shared" si="3"/>
        <v>1235</v>
      </c>
      <c r="E35" s="32"/>
      <c r="F35" s="38">
        <v>0.05</v>
      </c>
      <c r="G35" s="32" t="s">
        <v>373</v>
      </c>
      <c r="H35" s="40">
        <v>1</v>
      </c>
      <c r="I35" s="32">
        <v>4</v>
      </c>
      <c r="J35" s="35" t="s">
        <v>46</v>
      </c>
      <c r="K35" s="32">
        <v>27615</v>
      </c>
      <c r="L35" s="32"/>
      <c r="M35" s="32"/>
      <c r="N35" s="32"/>
      <c r="O35" s="32"/>
      <c r="P35" s="32"/>
      <c r="Q35" s="32"/>
      <c r="R35" s="32"/>
      <c r="S35" s="36">
        <f t="shared" si="1"/>
        <v>0.2</v>
      </c>
      <c r="T35" s="39">
        <v>0.28999999999999998</v>
      </c>
      <c r="U35" s="36">
        <v>1</v>
      </c>
    </row>
    <row r="36" spans="1:21" x14ac:dyDescent="0.25">
      <c r="A36" s="30">
        <f t="shared" si="0"/>
        <v>27</v>
      </c>
      <c r="B36" s="32"/>
      <c r="C36" s="32"/>
      <c r="D36" s="32">
        <f t="shared" si="3"/>
        <v>1236</v>
      </c>
      <c r="E36" s="32"/>
      <c r="F36" s="38">
        <v>0.05</v>
      </c>
      <c r="G36" s="32" t="s">
        <v>374</v>
      </c>
      <c r="H36" s="40">
        <v>1</v>
      </c>
      <c r="I36" s="32">
        <v>4</v>
      </c>
      <c r="J36" s="35" t="s">
        <v>64</v>
      </c>
      <c r="K36" s="32">
        <v>27605</v>
      </c>
      <c r="L36" s="32"/>
      <c r="M36" s="32"/>
      <c r="N36" s="32"/>
      <c r="O36" s="32"/>
      <c r="P36" s="32"/>
      <c r="Q36" s="32"/>
      <c r="R36" s="32"/>
      <c r="S36" s="36">
        <f t="shared" si="1"/>
        <v>0.2</v>
      </c>
      <c r="T36" s="39">
        <v>0.28999999999999998</v>
      </c>
      <c r="U36" s="36">
        <v>1</v>
      </c>
    </row>
    <row r="37" spans="1:21" x14ac:dyDescent="0.25">
      <c r="A37" s="30">
        <f t="shared" si="0"/>
        <v>28</v>
      </c>
      <c r="B37" s="32"/>
      <c r="C37" s="32"/>
      <c r="D37" s="32">
        <f t="shared" si="3"/>
        <v>1237</v>
      </c>
      <c r="E37" s="32"/>
      <c r="F37" s="38">
        <v>0.05</v>
      </c>
      <c r="G37" s="32" t="s">
        <v>375</v>
      </c>
      <c r="H37" s="40">
        <v>1</v>
      </c>
      <c r="I37" s="32">
        <v>4</v>
      </c>
      <c r="J37" s="35" t="s">
        <v>46</v>
      </c>
      <c r="K37" s="32">
        <v>27639</v>
      </c>
      <c r="L37" s="32"/>
      <c r="M37" s="32"/>
      <c r="N37" s="32"/>
      <c r="O37" s="32"/>
      <c r="P37" s="32"/>
      <c r="Q37" s="32"/>
      <c r="R37" s="32"/>
      <c r="S37" s="36">
        <f t="shared" si="1"/>
        <v>0.2</v>
      </c>
      <c r="T37" s="39">
        <v>0.28999999999999998</v>
      </c>
      <c r="U37" s="36">
        <v>1</v>
      </c>
    </row>
    <row r="38" spans="1:21" x14ac:dyDescent="0.25">
      <c r="A38" s="30">
        <f t="shared" si="0"/>
        <v>29</v>
      </c>
      <c r="B38" s="32"/>
      <c r="C38" s="32"/>
      <c r="D38" s="32">
        <f t="shared" si="3"/>
        <v>1238</v>
      </c>
      <c r="E38" s="32"/>
      <c r="F38" s="38">
        <v>0.05</v>
      </c>
      <c r="G38" s="32" t="s">
        <v>376</v>
      </c>
      <c r="H38" s="40">
        <v>1</v>
      </c>
      <c r="I38" s="32">
        <v>4</v>
      </c>
      <c r="J38" s="35" t="s">
        <v>57</v>
      </c>
      <c r="K38" s="32">
        <v>27612</v>
      </c>
      <c r="L38" s="32"/>
      <c r="M38" s="32"/>
      <c r="N38" s="32"/>
      <c r="O38" s="32"/>
      <c r="P38" s="32"/>
      <c r="Q38" s="32"/>
      <c r="R38" s="32"/>
      <c r="S38" s="36">
        <f t="shared" si="1"/>
        <v>0.2</v>
      </c>
      <c r="T38" s="39">
        <v>0.35</v>
      </c>
      <c r="U38" s="36">
        <v>1</v>
      </c>
    </row>
    <row r="39" spans="1:21" x14ac:dyDescent="0.25">
      <c r="A39" s="30">
        <f t="shared" si="0"/>
        <v>30</v>
      </c>
      <c r="B39" s="32"/>
      <c r="C39" s="32"/>
      <c r="D39" s="32">
        <f t="shared" si="3"/>
        <v>1239</v>
      </c>
      <c r="E39" s="32"/>
      <c r="F39" s="38">
        <v>0.05</v>
      </c>
      <c r="G39" s="32" t="s">
        <v>377</v>
      </c>
      <c r="H39" s="40">
        <v>1</v>
      </c>
      <c r="I39" s="32">
        <v>4</v>
      </c>
      <c r="J39" s="35" t="s">
        <v>51</v>
      </c>
      <c r="K39" s="32">
        <v>27659</v>
      </c>
      <c r="L39" s="32"/>
      <c r="M39" s="32"/>
      <c r="N39" s="32"/>
      <c r="O39" s="32"/>
      <c r="P39" s="32"/>
      <c r="Q39" s="32"/>
      <c r="R39" s="32"/>
      <c r="S39" s="36">
        <f t="shared" si="1"/>
        <v>0.2</v>
      </c>
      <c r="T39" s="39">
        <v>0.28999999999999998</v>
      </c>
      <c r="U39" s="36">
        <v>1</v>
      </c>
    </row>
    <row r="40" spans="1:21" x14ac:dyDescent="0.25">
      <c r="A40" s="30">
        <f t="shared" si="0"/>
        <v>31</v>
      </c>
      <c r="B40" s="32"/>
      <c r="C40" s="32"/>
      <c r="D40" s="32">
        <f t="shared" si="3"/>
        <v>1240</v>
      </c>
      <c r="E40" s="32"/>
      <c r="F40" s="38">
        <v>0.05</v>
      </c>
      <c r="G40" s="41" t="s">
        <v>378</v>
      </c>
      <c r="H40" s="40">
        <v>1</v>
      </c>
      <c r="I40" s="32">
        <v>4</v>
      </c>
      <c r="J40" s="35" t="s">
        <v>57</v>
      </c>
      <c r="K40" s="32">
        <v>27595</v>
      </c>
      <c r="L40" s="32"/>
      <c r="M40" s="32"/>
      <c r="N40" s="32"/>
      <c r="O40" s="32"/>
      <c r="P40" s="32"/>
      <c r="Q40" s="32"/>
      <c r="R40" s="32" t="s">
        <v>365</v>
      </c>
      <c r="S40" s="36">
        <f t="shared" si="1"/>
        <v>0.2</v>
      </c>
      <c r="T40" s="39">
        <v>0.28999999999999998</v>
      </c>
      <c r="U40" s="36">
        <v>1</v>
      </c>
    </row>
    <row r="41" spans="1:21" x14ac:dyDescent="0.25">
      <c r="A41" s="30">
        <f t="shared" si="0"/>
        <v>32</v>
      </c>
      <c r="B41" s="32"/>
      <c r="C41" s="32"/>
      <c r="D41" s="32">
        <f t="shared" si="3"/>
        <v>1241</v>
      </c>
      <c r="E41" s="32"/>
      <c r="F41" s="38">
        <v>0.05</v>
      </c>
      <c r="G41" s="32" t="s">
        <v>379</v>
      </c>
      <c r="H41" s="40">
        <v>1</v>
      </c>
      <c r="I41" s="32">
        <v>4</v>
      </c>
      <c r="J41" s="35" t="s">
        <v>46</v>
      </c>
      <c r="K41" s="32">
        <v>27603</v>
      </c>
      <c r="L41" s="32"/>
      <c r="M41" s="32"/>
      <c r="N41" s="32"/>
      <c r="O41" s="32"/>
      <c r="P41" s="32"/>
      <c r="Q41" s="32"/>
      <c r="R41" s="32"/>
      <c r="S41" s="36">
        <f t="shared" si="1"/>
        <v>0.2</v>
      </c>
      <c r="T41" s="39">
        <v>0.28999999999999998</v>
      </c>
      <c r="U41" s="36">
        <v>1</v>
      </c>
    </row>
    <row r="42" spans="1:21" x14ac:dyDescent="0.25">
      <c r="A42" s="30">
        <f t="shared" si="0"/>
        <v>33</v>
      </c>
      <c r="B42" s="32"/>
      <c r="C42" s="32"/>
      <c r="D42" s="32">
        <f t="shared" si="3"/>
        <v>1242</v>
      </c>
      <c r="E42" s="32"/>
      <c r="F42" s="38">
        <v>0.05</v>
      </c>
      <c r="G42" s="32" t="s">
        <v>380</v>
      </c>
      <c r="H42" s="40">
        <v>1</v>
      </c>
      <c r="I42" s="32">
        <v>4</v>
      </c>
      <c r="J42" s="35" t="s">
        <v>51</v>
      </c>
      <c r="K42" s="32">
        <v>27662</v>
      </c>
      <c r="L42" s="32"/>
      <c r="M42" s="32"/>
      <c r="N42" s="32"/>
      <c r="O42" s="32"/>
      <c r="P42" s="32"/>
      <c r="Q42" s="32"/>
      <c r="R42" s="32"/>
      <c r="S42" s="36">
        <f t="shared" si="1"/>
        <v>0.2</v>
      </c>
      <c r="T42" s="39">
        <v>0.3</v>
      </c>
      <c r="U42" s="36">
        <v>1</v>
      </c>
    </row>
    <row r="43" spans="1:21" x14ac:dyDescent="0.25">
      <c r="A43" s="30">
        <f t="shared" si="0"/>
        <v>34</v>
      </c>
      <c r="B43" s="32"/>
      <c r="C43" s="32"/>
      <c r="D43" s="32">
        <f t="shared" si="3"/>
        <v>1243</v>
      </c>
      <c r="E43" s="32"/>
      <c r="F43" s="38">
        <v>0.05</v>
      </c>
      <c r="G43" s="32" t="s">
        <v>381</v>
      </c>
      <c r="H43" s="40">
        <v>1</v>
      </c>
      <c r="I43" s="32">
        <v>4</v>
      </c>
      <c r="J43" s="35" t="s">
        <v>64</v>
      </c>
      <c r="K43" s="32">
        <v>27747</v>
      </c>
      <c r="L43" s="32"/>
      <c r="M43" s="32"/>
      <c r="N43" s="32"/>
      <c r="O43" s="32"/>
      <c r="P43" s="32"/>
      <c r="Q43" s="32"/>
      <c r="R43" s="32"/>
      <c r="S43" s="36">
        <f t="shared" si="1"/>
        <v>0.2</v>
      </c>
      <c r="T43" s="39">
        <v>0.28999999999999998</v>
      </c>
      <c r="U43" s="36">
        <v>1</v>
      </c>
    </row>
    <row r="44" spans="1:21" x14ac:dyDescent="0.25">
      <c r="A44" s="30">
        <f t="shared" si="0"/>
        <v>35</v>
      </c>
      <c r="B44" s="32"/>
      <c r="C44" s="32"/>
      <c r="D44" s="32">
        <f t="shared" si="3"/>
        <v>1244</v>
      </c>
      <c r="E44" s="32"/>
      <c r="F44" s="38">
        <v>0.05</v>
      </c>
      <c r="G44" s="32" t="s">
        <v>87</v>
      </c>
      <c r="H44" s="40">
        <v>1</v>
      </c>
      <c r="I44" s="32">
        <v>4</v>
      </c>
      <c r="J44" s="35" t="s">
        <v>57</v>
      </c>
      <c r="K44" s="32">
        <v>27746</v>
      </c>
      <c r="L44" s="32"/>
      <c r="M44" s="32"/>
      <c r="N44" s="32"/>
      <c r="O44" s="32"/>
      <c r="P44" s="32"/>
      <c r="Q44" s="32"/>
      <c r="R44" s="32"/>
      <c r="S44" s="36">
        <f t="shared" si="1"/>
        <v>0.2</v>
      </c>
      <c r="T44" s="39">
        <v>0.28999999999999998</v>
      </c>
      <c r="U44" s="36">
        <v>1</v>
      </c>
    </row>
    <row r="45" spans="1:21" x14ac:dyDescent="0.25">
      <c r="A45" s="30">
        <f t="shared" si="0"/>
        <v>36</v>
      </c>
      <c r="B45" s="32"/>
      <c r="C45" s="32"/>
      <c r="D45" s="32">
        <f t="shared" si="3"/>
        <v>1245</v>
      </c>
      <c r="E45" s="32"/>
      <c r="F45" s="38">
        <v>0.05</v>
      </c>
      <c r="G45" s="41" t="s">
        <v>382</v>
      </c>
      <c r="H45" s="40">
        <v>1</v>
      </c>
      <c r="I45" s="32">
        <v>4</v>
      </c>
      <c r="J45" s="35" t="s">
        <v>57</v>
      </c>
      <c r="K45" s="32">
        <v>27687</v>
      </c>
      <c r="L45" s="32"/>
      <c r="M45" s="32"/>
      <c r="N45" s="32"/>
      <c r="O45" s="32"/>
      <c r="P45" s="32"/>
      <c r="Q45" s="32"/>
      <c r="R45" s="32"/>
      <c r="S45" s="36">
        <f t="shared" si="1"/>
        <v>0.2</v>
      </c>
      <c r="T45" s="39">
        <v>0.28999999999999998</v>
      </c>
      <c r="U45" s="36">
        <v>1</v>
      </c>
    </row>
    <row r="46" spans="1:21" x14ac:dyDescent="0.25">
      <c r="A46" s="30">
        <f t="shared" si="0"/>
        <v>37</v>
      </c>
      <c r="B46" s="32"/>
      <c r="C46" s="32"/>
      <c r="D46" s="32">
        <f t="shared" si="3"/>
        <v>1246</v>
      </c>
      <c r="E46" s="32"/>
      <c r="F46" s="38">
        <v>0.05</v>
      </c>
      <c r="G46" s="32" t="s">
        <v>383</v>
      </c>
      <c r="H46" s="40">
        <v>1</v>
      </c>
      <c r="I46" s="32">
        <v>4</v>
      </c>
      <c r="J46" s="35" t="s">
        <v>46</v>
      </c>
      <c r="K46" s="32">
        <v>27808</v>
      </c>
      <c r="L46" s="32"/>
      <c r="M46" s="32"/>
      <c r="N46" s="32"/>
      <c r="O46" s="32"/>
      <c r="P46" s="32"/>
      <c r="Q46" s="32"/>
      <c r="R46" s="32"/>
      <c r="S46" s="36">
        <f t="shared" si="1"/>
        <v>0.2</v>
      </c>
      <c r="T46" s="39">
        <v>0.35</v>
      </c>
      <c r="U46" s="36">
        <v>1</v>
      </c>
    </row>
    <row r="47" spans="1:21" x14ac:dyDescent="0.25">
      <c r="A47" s="30">
        <f t="shared" si="0"/>
        <v>38</v>
      </c>
      <c r="B47" s="32"/>
      <c r="C47" s="32"/>
      <c r="D47" s="32">
        <f t="shared" si="3"/>
        <v>1247</v>
      </c>
      <c r="E47" s="32"/>
      <c r="F47" s="38">
        <v>0.05</v>
      </c>
      <c r="G47" s="32" t="s">
        <v>384</v>
      </c>
      <c r="H47" s="40">
        <v>1</v>
      </c>
      <c r="I47" s="32">
        <v>4</v>
      </c>
      <c r="J47" s="35" t="s">
        <v>64</v>
      </c>
      <c r="K47" s="32">
        <v>27789</v>
      </c>
      <c r="L47" s="32"/>
      <c r="M47" s="32"/>
      <c r="N47" s="32"/>
      <c r="O47" s="32"/>
      <c r="P47" s="32"/>
      <c r="Q47" s="32"/>
      <c r="R47" s="32"/>
      <c r="S47" s="36">
        <f t="shared" si="1"/>
        <v>0.2</v>
      </c>
      <c r="T47" s="39">
        <v>0.35</v>
      </c>
      <c r="U47" s="36">
        <v>1</v>
      </c>
    </row>
    <row r="48" spans="1:21" x14ac:dyDescent="0.25">
      <c r="A48" s="30">
        <f t="shared" si="0"/>
        <v>39</v>
      </c>
      <c r="B48" s="32"/>
      <c r="C48" s="32"/>
      <c r="D48" s="32">
        <f t="shared" si="3"/>
        <v>1248</v>
      </c>
      <c r="E48" s="32"/>
      <c r="F48" s="38">
        <v>0.05</v>
      </c>
      <c r="G48" s="32" t="s">
        <v>385</v>
      </c>
      <c r="H48" s="40">
        <v>1</v>
      </c>
      <c r="I48" s="32">
        <v>4</v>
      </c>
      <c r="J48" s="35" t="s">
        <v>57</v>
      </c>
      <c r="K48" s="32">
        <v>27790</v>
      </c>
      <c r="L48" s="32"/>
      <c r="M48" s="32"/>
      <c r="N48" s="32"/>
      <c r="O48" s="32"/>
      <c r="P48" s="32"/>
      <c r="Q48" s="32"/>
      <c r="R48" s="32"/>
      <c r="S48" s="36">
        <f t="shared" si="1"/>
        <v>0.2</v>
      </c>
      <c r="T48" s="39">
        <v>0.28999999999999998</v>
      </c>
      <c r="U48" s="36">
        <v>1</v>
      </c>
    </row>
    <row r="49" spans="1:21" x14ac:dyDescent="0.25">
      <c r="A49" s="30">
        <f t="shared" si="0"/>
        <v>40</v>
      </c>
      <c r="B49" s="32"/>
      <c r="C49" s="32"/>
      <c r="D49" s="32">
        <f t="shared" si="3"/>
        <v>1249</v>
      </c>
      <c r="E49" s="32"/>
      <c r="F49" s="38">
        <v>0.05</v>
      </c>
      <c r="G49" s="32" t="s">
        <v>386</v>
      </c>
      <c r="H49" s="40">
        <v>1</v>
      </c>
      <c r="I49" s="32">
        <v>4</v>
      </c>
      <c r="J49" s="35" t="s">
        <v>64</v>
      </c>
      <c r="K49" s="32">
        <v>27840</v>
      </c>
      <c r="L49" s="32"/>
      <c r="M49" s="32"/>
      <c r="N49" s="32"/>
      <c r="O49" s="32"/>
      <c r="P49" s="32"/>
      <c r="Q49" s="32"/>
      <c r="R49" s="32"/>
      <c r="S49" s="36">
        <f t="shared" si="1"/>
        <v>0.2</v>
      </c>
      <c r="T49" s="39">
        <v>0.28999999999999998</v>
      </c>
      <c r="U49" s="36">
        <v>1</v>
      </c>
    </row>
    <row r="50" spans="1:21" x14ac:dyDescent="0.25">
      <c r="A50" s="30">
        <f t="shared" si="0"/>
        <v>41</v>
      </c>
      <c r="B50" s="32"/>
      <c r="C50" s="32"/>
      <c r="D50" s="32">
        <f t="shared" si="3"/>
        <v>1250</v>
      </c>
      <c r="E50" s="32"/>
      <c r="F50" s="38">
        <v>0.05</v>
      </c>
      <c r="G50" s="32" t="s">
        <v>387</v>
      </c>
      <c r="H50" s="40">
        <v>1</v>
      </c>
      <c r="I50" s="32">
        <v>4</v>
      </c>
      <c r="J50" s="35" t="s">
        <v>51</v>
      </c>
      <c r="K50" s="32">
        <v>27844</v>
      </c>
      <c r="L50" s="32"/>
      <c r="M50" s="32"/>
      <c r="N50" s="32"/>
      <c r="O50" s="32"/>
      <c r="P50" s="32"/>
      <c r="Q50" s="32"/>
      <c r="R50" s="32"/>
      <c r="S50" s="36">
        <f t="shared" si="1"/>
        <v>0.2</v>
      </c>
      <c r="T50" s="39">
        <v>0.28999999999999998</v>
      </c>
      <c r="U50" s="36">
        <v>1</v>
      </c>
    </row>
    <row r="51" spans="1:21" x14ac:dyDescent="0.25">
      <c r="A51" s="30">
        <f t="shared" si="0"/>
        <v>42</v>
      </c>
      <c r="B51" s="32"/>
      <c r="C51" s="32"/>
      <c r="D51" s="32">
        <f t="shared" si="3"/>
        <v>1251</v>
      </c>
      <c r="E51" s="32"/>
      <c r="F51" s="38">
        <v>0.05</v>
      </c>
      <c r="G51" s="32" t="s">
        <v>388</v>
      </c>
      <c r="H51" s="40">
        <v>1</v>
      </c>
      <c r="I51" s="32">
        <v>4</v>
      </c>
      <c r="J51" s="35" t="s">
        <v>46</v>
      </c>
      <c r="K51" s="32">
        <v>27871</v>
      </c>
      <c r="L51" s="32"/>
      <c r="M51" s="32"/>
      <c r="N51" s="32"/>
      <c r="O51" s="32"/>
      <c r="P51" s="32"/>
      <c r="Q51" s="32"/>
      <c r="R51" s="32"/>
      <c r="S51" s="36">
        <f t="shared" si="1"/>
        <v>0.2</v>
      </c>
      <c r="T51" s="39">
        <v>0.28999999999999998</v>
      </c>
      <c r="U51" s="36">
        <v>1</v>
      </c>
    </row>
    <row r="52" spans="1:21" x14ac:dyDescent="0.25">
      <c r="A52" s="30">
        <f t="shared" si="0"/>
        <v>43</v>
      </c>
      <c r="B52" s="32"/>
      <c r="C52" s="32"/>
      <c r="D52" s="32">
        <f t="shared" si="3"/>
        <v>1252</v>
      </c>
      <c r="E52" s="32"/>
      <c r="F52" s="38">
        <v>0.05</v>
      </c>
      <c r="G52" s="32" t="s">
        <v>389</v>
      </c>
      <c r="H52" s="40">
        <v>1</v>
      </c>
      <c r="I52" s="32">
        <v>4</v>
      </c>
      <c r="J52" s="35" t="s">
        <v>64</v>
      </c>
      <c r="K52" s="32">
        <v>27846</v>
      </c>
      <c r="L52" s="32"/>
      <c r="M52" s="32"/>
      <c r="N52" s="32"/>
      <c r="O52" s="32"/>
      <c r="P52" s="32"/>
      <c r="Q52" s="32"/>
      <c r="R52" s="32"/>
      <c r="S52" s="36">
        <f t="shared" si="1"/>
        <v>0.2</v>
      </c>
      <c r="T52" s="39">
        <v>0.35</v>
      </c>
      <c r="U52" s="36">
        <v>1</v>
      </c>
    </row>
    <row r="53" spans="1:21" x14ac:dyDescent="0.25">
      <c r="A53" s="30">
        <f t="shared" si="0"/>
        <v>44</v>
      </c>
      <c r="B53" s="32"/>
      <c r="C53" s="32"/>
      <c r="D53" s="32">
        <f t="shared" si="3"/>
        <v>1253</v>
      </c>
      <c r="E53" s="32"/>
      <c r="F53" s="38">
        <v>0.05</v>
      </c>
      <c r="G53" s="32" t="s">
        <v>390</v>
      </c>
      <c r="H53" s="40">
        <v>1</v>
      </c>
      <c r="I53" s="32">
        <v>4</v>
      </c>
      <c r="J53" s="35" t="s">
        <v>57</v>
      </c>
      <c r="K53" s="32">
        <v>27922</v>
      </c>
      <c r="L53" s="32"/>
      <c r="M53" s="32"/>
      <c r="N53" s="32"/>
      <c r="O53" s="32"/>
      <c r="P53" s="32"/>
      <c r="Q53" s="32"/>
      <c r="R53" s="32"/>
      <c r="S53" s="36">
        <f t="shared" si="1"/>
        <v>0.2</v>
      </c>
      <c r="T53" s="39">
        <v>0.28999999999999998</v>
      </c>
      <c r="U53" s="36">
        <v>1</v>
      </c>
    </row>
    <row r="54" spans="1:21" x14ac:dyDescent="0.25">
      <c r="A54" s="30">
        <f t="shared" si="0"/>
        <v>45</v>
      </c>
      <c r="B54" s="32"/>
      <c r="C54" s="32"/>
      <c r="D54" s="95" t="s">
        <v>391</v>
      </c>
      <c r="E54" s="32" t="s">
        <v>1355</v>
      </c>
      <c r="F54" s="38">
        <v>0.05</v>
      </c>
      <c r="G54" s="32" t="s">
        <v>392</v>
      </c>
      <c r="H54" s="40">
        <v>1</v>
      </c>
      <c r="I54" s="32">
        <v>4</v>
      </c>
      <c r="J54" s="35" t="s">
        <v>51</v>
      </c>
      <c r="K54" s="32">
        <v>27954</v>
      </c>
      <c r="L54" s="32"/>
      <c r="M54" s="32"/>
      <c r="N54" s="32"/>
      <c r="O54" s="32"/>
      <c r="P54" s="32"/>
      <c r="Q54" s="32"/>
      <c r="R54" s="32" t="s">
        <v>365</v>
      </c>
      <c r="S54" s="36">
        <f t="shared" si="1"/>
        <v>0.2</v>
      </c>
      <c r="T54" s="39">
        <v>5</v>
      </c>
      <c r="U54" s="36">
        <v>6</v>
      </c>
    </row>
    <row r="55" spans="1:21" x14ac:dyDescent="0.25">
      <c r="A55" s="30">
        <f t="shared" si="0"/>
        <v>46</v>
      </c>
      <c r="B55" s="32"/>
      <c r="C55" s="32"/>
      <c r="D55" s="32">
        <v>1258</v>
      </c>
      <c r="E55" s="32"/>
      <c r="F55" s="38">
        <v>0.05</v>
      </c>
      <c r="G55" s="32" t="s">
        <v>393</v>
      </c>
      <c r="H55" s="40">
        <v>1</v>
      </c>
      <c r="I55" s="32">
        <v>4</v>
      </c>
      <c r="J55" s="35" t="s">
        <v>46</v>
      </c>
      <c r="K55" s="32">
        <v>27945</v>
      </c>
      <c r="L55" s="32"/>
      <c r="M55" s="32"/>
      <c r="N55" s="32"/>
      <c r="O55" s="32"/>
      <c r="P55" s="32"/>
      <c r="Q55" s="32"/>
      <c r="R55" s="32"/>
      <c r="S55" s="36">
        <f t="shared" si="1"/>
        <v>0.2</v>
      </c>
      <c r="T55" s="39">
        <v>0.28999999999999998</v>
      </c>
      <c r="U55" s="36">
        <v>1</v>
      </c>
    </row>
    <row r="56" spans="1:21" x14ac:dyDescent="0.25">
      <c r="A56" s="30">
        <f t="shared" si="0"/>
        <v>47</v>
      </c>
      <c r="B56" s="32"/>
      <c r="C56" s="32"/>
      <c r="D56" s="32">
        <f t="shared" si="3"/>
        <v>1259</v>
      </c>
      <c r="E56" s="32"/>
      <c r="F56" s="38">
        <v>0.05</v>
      </c>
      <c r="G56" s="32" t="s">
        <v>394</v>
      </c>
      <c r="H56" s="40">
        <v>1</v>
      </c>
      <c r="I56" s="32">
        <v>4</v>
      </c>
      <c r="J56" s="35" t="s">
        <v>57</v>
      </c>
      <c r="K56" s="32">
        <v>27940</v>
      </c>
      <c r="L56" s="32">
        <v>27942</v>
      </c>
      <c r="M56" s="32"/>
      <c r="N56" s="32"/>
      <c r="O56" s="32"/>
      <c r="P56" s="32"/>
      <c r="Q56" s="32"/>
      <c r="R56" s="32"/>
      <c r="S56" s="36">
        <f t="shared" si="1"/>
        <v>0.2</v>
      </c>
      <c r="T56" s="39">
        <v>0.28999999999999998</v>
      </c>
      <c r="U56" s="36">
        <v>1</v>
      </c>
    </row>
    <row r="57" spans="1:21" x14ac:dyDescent="0.25">
      <c r="A57" s="30">
        <f t="shared" si="0"/>
        <v>48</v>
      </c>
      <c r="B57" s="32"/>
      <c r="C57" s="32"/>
      <c r="D57" s="32">
        <f t="shared" si="3"/>
        <v>1260</v>
      </c>
      <c r="E57" s="32"/>
      <c r="F57" s="38">
        <v>0.05</v>
      </c>
      <c r="G57" s="32" t="s">
        <v>395</v>
      </c>
      <c r="H57" s="40">
        <v>1</v>
      </c>
      <c r="I57" s="32">
        <v>4</v>
      </c>
      <c r="J57" s="35" t="s">
        <v>46</v>
      </c>
      <c r="K57" s="32">
        <v>27900</v>
      </c>
      <c r="L57" s="32"/>
      <c r="M57" s="32"/>
      <c r="N57" s="32"/>
      <c r="O57" s="32"/>
      <c r="P57" s="32"/>
      <c r="Q57" s="32"/>
      <c r="R57" s="32"/>
      <c r="S57" s="36">
        <f t="shared" si="1"/>
        <v>0.2</v>
      </c>
      <c r="T57" s="39">
        <v>0.28999999999999998</v>
      </c>
      <c r="U57" s="36">
        <v>1</v>
      </c>
    </row>
    <row r="58" spans="1:21" x14ac:dyDescent="0.25">
      <c r="A58" s="30">
        <f t="shared" si="0"/>
        <v>49</v>
      </c>
      <c r="B58" s="32"/>
      <c r="C58" s="32"/>
      <c r="D58" s="32">
        <f t="shared" si="3"/>
        <v>1261</v>
      </c>
      <c r="E58" s="32"/>
      <c r="F58" s="38">
        <v>0.05</v>
      </c>
      <c r="G58" s="32" t="s">
        <v>396</v>
      </c>
      <c r="H58" s="40">
        <v>1</v>
      </c>
      <c r="I58" s="32">
        <v>4</v>
      </c>
      <c r="J58" s="35" t="s">
        <v>51</v>
      </c>
      <c r="K58" s="32">
        <v>27987</v>
      </c>
      <c r="L58" s="32"/>
      <c r="M58" s="32"/>
      <c r="N58" s="32"/>
      <c r="O58" s="32"/>
      <c r="P58" s="32"/>
      <c r="Q58" s="32"/>
      <c r="R58" s="32"/>
      <c r="S58" s="36">
        <f t="shared" si="1"/>
        <v>0.2</v>
      </c>
      <c r="T58" s="39">
        <v>0.28999999999999998</v>
      </c>
      <c r="U58" s="36">
        <v>1</v>
      </c>
    </row>
    <row r="59" spans="1:21" x14ac:dyDescent="0.25">
      <c r="A59" s="30">
        <f t="shared" si="0"/>
        <v>50</v>
      </c>
      <c r="B59" s="32"/>
      <c r="C59" s="32"/>
      <c r="D59" s="32">
        <f t="shared" si="3"/>
        <v>1262</v>
      </c>
      <c r="E59" s="32"/>
      <c r="F59" s="38">
        <v>0.05</v>
      </c>
      <c r="G59" s="32" t="s">
        <v>397</v>
      </c>
      <c r="H59" s="40">
        <v>1</v>
      </c>
      <c r="I59" s="32">
        <v>4</v>
      </c>
      <c r="J59" s="35" t="s">
        <v>51</v>
      </c>
      <c r="K59" s="32">
        <v>27998</v>
      </c>
      <c r="L59" s="32"/>
      <c r="M59" s="32"/>
      <c r="N59" s="32"/>
      <c r="O59" s="32"/>
      <c r="P59" s="32"/>
      <c r="Q59" s="32"/>
      <c r="R59" s="32"/>
      <c r="S59" s="36">
        <f t="shared" si="1"/>
        <v>0.2</v>
      </c>
      <c r="T59" s="39">
        <v>0.35</v>
      </c>
      <c r="U59" s="36">
        <v>1</v>
      </c>
    </row>
    <row r="60" spans="1:21" x14ac:dyDescent="0.25">
      <c r="A60" s="30">
        <f t="shared" si="0"/>
        <v>51</v>
      </c>
      <c r="B60" s="32"/>
      <c r="C60" s="32"/>
      <c r="D60" s="32">
        <f t="shared" si="3"/>
        <v>1263</v>
      </c>
      <c r="E60" s="32"/>
      <c r="F60" s="38">
        <v>0.05</v>
      </c>
      <c r="G60" s="32" t="s">
        <v>398</v>
      </c>
      <c r="H60" s="40">
        <v>1</v>
      </c>
      <c r="I60" s="32">
        <v>4</v>
      </c>
      <c r="J60" s="35" t="s">
        <v>46</v>
      </c>
      <c r="K60" s="32">
        <v>28055</v>
      </c>
      <c r="L60" s="32">
        <v>28060</v>
      </c>
      <c r="M60" s="32"/>
      <c r="N60" s="32"/>
      <c r="O60" s="32"/>
      <c r="P60" s="32"/>
      <c r="Q60" s="32"/>
      <c r="R60" s="32"/>
      <c r="S60" s="36">
        <f t="shared" si="1"/>
        <v>0.2</v>
      </c>
      <c r="T60" s="39">
        <v>0.28999999999999998</v>
      </c>
      <c r="U60" s="36">
        <v>1</v>
      </c>
    </row>
    <row r="61" spans="1:21" x14ac:dyDescent="0.25">
      <c r="A61" s="30">
        <f t="shared" si="0"/>
        <v>52</v>
      </c>
      <c r="B61" s="32"/>
      <c r="C61" s="32"/>
      <c r="D61" s="32">
        <f t="shared" si="3"/>
        <v>1264</v>
      </c>
      <c r="E61" s="32"/>
      <c r="F61" s="38">
        <v>0.05</v>
      </c>
      <c r="G61" s="32" t="s">
        <v>399</v>
      </c>
      <c r="H61" s="40">
        <v>1</v>
      </c>
      <c r="I61" s="32">
        <v>4</v>
      </c>
      <c r="J61" s="35" t="s">
        <v>64</v>
      </c>
      <c r="K61" s="32">
        <v>28105</v>
      </c>
      <c r="L61" s="32"/>
      <c r="M61" s="32"/>
      <c r="N61" s="32"/>
      <c r="O61" s="32"/>
      <c r="P61" s="32"/>
      <c r="Q61" s="32"/>
      <c r="R61" s="32"/>
      <c r="S61" s="36">
        <f t="shared" si="1"/>
        <v>0.2</v>
      </c>
      <c r="T61" s="39">
        <v>0.28999999999999998</v>
      </c>
      <c r="U61" s="36">
        <v>1</v>
      </c>
    </row>
    <row r="62" spans="1:21" x14ac:dyDescent="0.25">
      <c r="A62" s="30">
        <f t="shared" si="0"/>
        <v>53</v>
      </c>
      <c r="B62" s="31" t="s">
        <v>42</v>
      </c>
      <c r="C62" s="32"/>
      <c r="D62" s="32">
        <f t="shared" si="3"/>
        <v>1265</v>
      </c>
      <c r="E62" s="32"/>
      <c r="F62" s="38">
        <v>0.05</v>
      </c>
      <c r="G62" s="32" t="s">
        <v>400</v>
      </c>
      <c r="H62" s="40">
        <v>1</v>
      </c>
      <c r="I62" s="32">
        <v>4</v>
      </c>
      <c r="J62" s="35" t="s">
        <v>64</v>
      </c>
      <c r="K62" s="32">
        <v>28083</v>
      </c>
      <c r="L62" s="32">
        <v>28089</v>
      </c>
      <c r="M62" s="32"/>
      <c r="N62" s="32"/>
      <c r="O62" s="32"/>
      <c r="P62" s="32"/>
      <c r="Q62" s="32"/>
      <c r="R62" s="32"/>
      <c r="S62" s="36">
        <f t="shared" si="1"/>
        <v>0.2</v>
      </c>
      <c r="T62" s="39">
        <v>0.28999999999999998</v>
      </c>
      <c r="U62" s="36">
        <v>1</v>
      </c>
    </row>
    <row r="63" spans="1:21" x14ac:dyDescent="0.25">
      <c r="A63" s="30">
        <f t="shared" si="0"/>
        <v>54</v>
      </c>
      <c r="B63" s="32"/>
      <c r="C63" s="32"/>
      <c r="D63" s="32">
        <f t="shared" si="3"/>
        <v>1266</v>
      </c>
      <c r="E63" s="32"/>
      <c r="F63" s="38">
        <v>0.05</v>
      </c>
      <c r="G63" s="32" t="s">
        <v>401</v>
      </c>
      <c r="H63" s="40">
        <v>1</v>
      </c>
      <c r="I63" s="32">
        <v>4</v>
      </c>
      <c r="J63" s="35" t="s">
        <v>57</v>
      </c>
      <c r="K63" s="32">
        <v>28130</v>
      </c>
      <c r="L63" s="32"/>
      <c r="M63" s="32"/>
      <c r="N63" s="32"/>
      <c r="O63" s="32"/>
      <c r="P63" s="32"/>
      <c r="Q63" s="32"/>
      <c r="R63" s="32"/>
      <c r="S63" s="36">
        <f t="shared" si="1"/>
        <v>0.2</v>
      </c>
      <c r="T63" s="39">
        <v>0.28999999999999998</v>
      </c>
      <c r="U63" s="36">
        <v>1</v>
      </c>
    </row>
    <row r="64" spans="1:21" x14ac:dyDescent="0.25">
      <c r="A64" s="30">
        <f t="shared" si="0"/>
        <v>55</v>
      </c>
      <c r="B64" s="32"/>
      <c r="C64" s="32"/>
      <c r="D64" s="32">
        <f t="shared" si="3"/>
        <v>1267</v>
      </c>
      <c r="E64" s="32"/>
      <c r="F64" s="38">
        <v>0.05</v>
      </c>
      <c r="G64" s="32" t="s">
        <v>402</v>
      </c>
      <c r="H64" s="40">
        <v>1</v>
      </c>
      <c r="I64" s="32">
        <v>4</v>
      </c>
      <c r="J64" s="35" t="s">
        <v>64</v>
      </c>
      <c r="K64" s="32">
        <v>28117</v>
      </c>
      <c r="L64" s="32"/>
      <c r="M64" s="32"/>
      <c r="N64" s="32"/>
      <c r="O64" s="32"/>
      <c r="P64" s="32"/>
      <c r="Q64" s="32"/>
      <c r="R64" s="32"/>
      <c r="S64" s="36">
        <f t="shared" si="1"/>
        <v>0.2</v>
      </c>
      <c r="T64" s="39">
        <v>0.28999999999999998</v>
      </c>
      <c r="U64" s="36">
        <v>1</v>
      </c>
    </row>
    <row r="65" spans="1:21" x14ac:dyDescent="0.25">
      <c r="A65" s="30">
        <f t="shared" si="0"/>
        <v>56</v>
      </c>
      <c r="B65" s="32"/>
      <c r="C65" s="32"/>
      <c r="D65" s="32">
        <f t="shared" si="3"/>
        <v>1268</v>
      </c>
      <c r="E65" s="32"/>
      <c r="F65" s="38">
        <v>0.05</v>
      </c>
      <c r="G65" s="32" t="s">
        <v>403</v>
      </c>
      <c r="H65" s="40">
        <v>1</v>
      </c>
      <c r="I65" s="32">
        <v>4</v>
      </c>
      <c r="J65" s="35" t="s">
        <v>51</v>
      </c>
      <c r="K65" s="32">
        <v>28111</v>
      </c>
      <c r="L65" s="32"/>
      <c r="M65" s="32"/>
      <c r="N65" s="32"/>
      <c r="O65" s="32"/>
      <c r="P65" s="32"/>
      <c r="Q65" s="32"/>
      <c r="R65" s="32"/>
      <c r="S65" s="36">
        <f t="shared" si="1"/>
        <v>0.2</v>
      </c>
      <c r="T65" s="39">
        <v>0.28999999999999998</v>
      </c>
      <c r="U65" s="36">
        <v>1</v>
      </c>
    </row>
    <row r="66" spans="1:21" x14ac:dyDescent="0.25">
      <c r="A66" s="30">
        <f t="shared" si="0"/>
        <v>57</v>
      </c>
      <c r="B66" s="32"/>
      <c r="C66" s="32"/>
      <c r="D66" s="32">
        <f t="shared" si="3"/>
        <v>1269</v>
      </c>
      <c r="E66" s="32"/>
      <c r="F66" s="38">
        <v>0.05</v>
      </c>
      <c r="G66" s="32" t="s">
        <v>404</v>
      </c>
      <c r="H66" s="40">
        <v>1</v>
      </c>
      <c r="I66" s="32">
        <v>4</v>
      </c>
      <c r="J66" s="35" t="s">
        <v>57</v>
      </c>
      <c r="K66" s="32">
        <v>28161</v>
      </c>
      <c r="L66" s="32"/>
      <c r="M66" s="32"/>
      <c r="N66" s="32"/>
      <c r="O66" s="32"/>
      <c r="P66" s="32"/>
      <c r="Q66" s="32"/>
      <c r="R66" s="32"/>
      <c r="S66" s="36">
        <f t="shared" si="1"/>
        <v>0.2</v>
      </c>
      <c r="T66" s="39">
        <v>0.31</v>
      </c>
      <c r="U66" s="36">
        <v>1</v>
      </c>
    </row>
    <row r="67" spans="1:21" x14ac:dyDescent="0.25">
      <c r="A67" s="30">
        <f t="shared" si="0"/>
        <v>58</v>
      </c>
      <c r="B67" s="32"/>
      <c r="C67" s="32"/>
      <c r="D67" s="32">
        <f t="shared" si="3"/>
        <v>1270</v>
      </c>
      <c r="E67" s="32"/>
      <c r="F67" s="38">
        <v>0.05</v>
      </c>
      <c r="G67" s="32" t="s">
        <v>405</v>
      </c>
      <c r="H67" s="40">
        <v>1</v>
      </c>
      <c r="I67" s="32">
        <v>4</v>
      </c>
      <c r="J67" s="35" t="s">
        <v>57</v>
      </c>
      <c r="K67" s="32">
        <v>28160</v>
      </c>
      <c r="L67" s="32"/>
      <c r="M67" s="32"/>
      <c r="N67" s="32"/>
      <c r="O67" s="32"/>
      <c r="P67" s="32"/>
      <c r="Q67" s="32"/>
      <c r="R67" s="32"/>
      <c r="S67" s="36">
        <f t="shared" si="1"/>
        <v>0.2</v>
      </c>
      <c r="T67" s="39">
        <v>0.28999999999999998</v>
      </c>
      <c r="U67" s="36">
        <v>1</v>
      </c>
    </row>
    <row r="68" spans="1:21" x14ac:dyDescent="0.25">
      <c r="A68" s="30">
        <f t="shared" si="0"/>
        <v>59</v>
      </c>
      <c r="B68" s="32"/>
      <c r="C68" s="32"/>
      <c r="D68" s="32">
        <f t="shared" si="3"/>
        <v>1271</v>
      </c>
      <c r="E68" s="32"/>
      <c r="F68" s="38">
        <v>0.05</v>
      </c>
      <c r="G68" s="32" t="s">
        <v>406</v>
      </c>
      <c r="H68" s="40">
        <v>1</v>
      </c>
      <c r="I68" s="32">
        <v>4</v>
      </c>
      <c r="J68" s="35" t="s">
        <v>46</v>
      </c>
      <c r="K68" s="32">
        <v>28153</v>
      </c>
      <c r="L68" s="32">
        <v>28179</v>
      </c>
      <c r="M68" s="32">
        <v>28159</v>
      </c>
      <c r="N68" s="32"/>
      <c r="O68" s="32"/>
      <c r="P68" s="32"/>
      <c r="Q68" s="32"/>
      <c r="R68" s="32"/>
      <c r="S68" s="36">
        <f t="shared" si="1"/>
        <v>0.2</v>
      </c>
      <c r="T68" s="39">
        <v>0.31</v>
      </c>
      <c r="U68" s="36">
        <v>1</v>
      </c>
    </row>
    <row r="69" spans="1:21" x14ac:dyDescent="0.25">
      <c r="A69" s="30">
        <f t="shared" si="0"/>
        <v>60</v>
      </c>
      <c r="B69" s="32"/>
      <c r="C69" s="32"/>
      <c r="D69" s="32">
        <f t="shared" si="3"/>
        <v>1272</v>
      </c>
      <c r="E69" s="32"/>
      <c r="F69" s="38">
        <v>0.05</v>
      </c>
      <c r="G69" s="32" t="s">
        <v>407</v>
      </c>
      <c r="H69" s="40">
        <v>1</v>
      </c>
      <c r="I69" s="32">
        <v>4</v>
      </c>
      <c r="J69" s="35" t="s">
        <v>64</v>
      </c>
      <c r="K69" s="32">
        <v>28193</v>
      </c>
      <c r="L69" s="32">
        <v>28195</v>
      </c>
      <c r="M69" s="32"/>
      <c r="N69" s="32"/>
      <c r="O69" s="32"/>
      <c r="P69" s="32"/>
      <c r="Q69" s="32"/>
      <c r="R69" s="32"/>
      <c r="S69" s="36">
        <f t="shared" si="1"/>
        <v>0.2</v>
      </c>
      <c r="T69" s="39">
        <v>0.31</v>
      </c>
      <c r="U69" s="36">
        <v>1</v>
      </c>
    </row>
    <row r="70" spans="1:21" x14ac:dyDescent="0.25">
      <c r="A70" s="30">
        <f t="shared" si="0"/>
        <v>61</v>
      </c>
      <c r="B70" s="32"/>
      <c r="C70" s="32"/>
      <c r="D70" s="32">
        <f t="shared" si="3"/>
        <v>1273</v>
      </c>
      <c r="E70" s="32"/>
      <c r="F70" s="38">
        <v>0.05</v>
      </c>
      <c r="G70" s="32" t="s">
        <v>408</v>
      </c>
      <c r="H70" s="40">
        <v>1</v>
      </c>
      <c r="I70" s="32">
        <v>4</v>
      </c>
      <c r="J70" s="35" t="s">
        <v>57</v>
      </c>
      <c r="K70" s="32">
        <v>28218</v>
      </c>
      <c r="L70" s="32"/>
      <c r="M70" s="32"/>
      <c r="N70" s="32"/>
      <c r="O70" s="32"/>
      <c r="P70" s="32"/>
      <c r="Q70" s="32"/>
      <c r="R70" s="32"/>
      <c r="S70" s="36">
        <f t="shared" si="1"/>
        <v>0.2</v>
      </c>
      <c r="T70" s="39">
        <v>0.35</v>
      </c>
      <c r="U70" s="36">
        <v>1</v>
      </c>
    </row>
    <row r="71" spans="1:21" x14ac:dyDescent="0.25">
      <c r="A71" s="30">
        <f t="shared" si="0"/>
        <v>62</v>
      </c>
      <c r="B71" s="32"/>
      <c r="C71" s="32"/>
      <c r="D71" s="32">
        <f t="shared" si="3"/>
        <v>1274</v>
      </c>
      <c r="E71" s="32"/>
      <c r="F71" s="38">
        <v>0.11</v>
      </c>
      <c r="G71" s="94" t="s">
        <v>409</v>
      </c>
      <c r="H71" s="40">
        <v>1</v>
      </c>
      <c r="I71" s="32">
        <v>4</v>
      </c>
      <c r="J71" s="35" t="s">
        <v>64</v>
      </c>
      <c r="K71" s="32">
        <v>28144</v>
      </c>
      <c r="L71" s="32">
        <v>28139</v>
      </c>
      <c r="M71" s="32"/>
      <c r="N71" s="32"/>
      <c r="O71" s="32"/>
      <c r="P71" s="32"/>
      <c r="Q71" s="32"/>
      <c r="R71" s="32"/>
      <c r="S71" s="36">
        <f t="shared" si="1"/>
        <v>0.44</v>
      </c>
      <c r="T71" s="39">
        <v>5</v>
      </c>
      <c r="U71" s="36">
        <v>1.6</v>
      </c>
    </row>
    <row r="72" spans="1:21" x14ac:dyDescent="0.25">
      <c r="A72" s="30">
        <f t="shared" si="0"/>
        <v>63</v>
      </c>
      <c r="B72" s="32"/>
      <c r="C72" s="32"/>
      <c r="D72" s="32">
        <f t="shared" si="3"/>
        <v>1275</v>
      </c>
      <c r="E72" s="32"/>
      <c r="F72" s="38">
        <v>0.05</v>
      </c>
      <c r="G72" s="32" t="s">
        <v>410</v>
      </c>
      <c r="H72" s="40">
        <v>1</v>
      </c>
      <c r="I72" s="32">
        <v>4</v>
      </c>
      <c r="J72" s="35" t="s">
        <v>46</v>
      </c>
      <c r="K72" s="32">
        <v>28281</v>
      </c>
      <c r="L72" s="32"/>
      <c r="M72" s="32"/>
      <c r="N72" s="32"/>
      <c r="O72" s="32"/>
      <c r="P72" s="32"/>
      <c r="Q72" s="32"/>
      <c r="R72" s="32"/>
      <c r="S72" s="36">
        <f t="shared" si="1"/>
        <v>0.2</v>
      </c>
      <c r="T72" s="39">
        <v>0.28999999999999998</v>
      </c>
      <c r="U72" s="36">
        <v>1.1000000000000001</v>
      </c>
    </row>
    <row r="73" spans="1:21" x14ac:dyDescent="0.25">
      <c r="A73" s="30">
        <f t="shared" si="0"/>
        <v>64</v>
      </c>
      <c r="B73" s="32"/>
      <c r="C73" s="32"/>
      <c r="D73" s="32">
        <f t="shared" si="3"/>
        <v>1276</v>
      </c>
      <c r="E73" s="32"/>
      <c r="F73" s="38">
        <v>0.05</v>
      </c>
      <c r="G73" s="32" t="s">
        <v>411</v>
      </c>
      <c r="H73" s="40">
        <v>1</v>
      </c>
      <c r="I73" s="32">
        <v>4</v>
      </c>
      <c r="J73" s="35" t="s">
        <v>64</v>
      </c>
      <c r="K73" s="32">
        <v>28231</v>
      </c>
      <c r="L73" s="32"/>
      <c r="M73" s="32"/>
      <c r="N73" s="32"/>
      <c r="O73" s="32"/>
      <c r="P73" s="32"/>
      <c r="Q73" s="32"/>
      <c r="R73" s="32"/>
      <c r="S73" s="36">
        <f t="shared" si="1"/>
        <v>0.2</v>
      </c>
      <c r="T73" s="39">
        <v>0.28999999999999998</v>
      </c>
      <c r="U73" s="36">
        <v>1</v>
      </c>
    </row>
    <row r="74" spans="1:21" x14ac:dyDescent="0.25">
      <c r="A74" s="30">
        <f t="shared" si="0"/>
        <v>65</v>
      </c>
      <c r="B74" s="32"/>
      <c r="C74" s="32"/>
      <c r="D74" s="32">
        <v>1278</v>
      </c>
      <c r="E74" s="32"/>
      <c r="F74" s="38">
        <v>0.01</v>
      </c>
      <c r="G74" s="32" t="s">
        <v>412</v>
      </c>
      <c r="H74" s="40">
        <v>1</v>
      </c>
      <c r="I74" s="32">
        <v>4</v>
      </c>
      <c r="J74" s="35" t="s">
        <v>51</v>
      </c>
      <c r="K74" s="32">
        <v>31640</v>
      </c>
      <c r="L74" s="32"/>
      <c r="M74" s="32"/>
      <c r="N74" s="32"/>
      <c r="O74" s="32"/>
      <c r="P74" s="32"/>
      <c r="Q74" s="32"/>
      <c r="R74" s="32" t="s">
        <v>413</v>
      </c>
      <c r="S74" s="36">
        <f t="shared" si="1"/>
        <v>0.04</v>
      </c>
      <c r="T74" s="39">
        <v>0.04</v>
      </c>
      <c r="U74" s="36">
        <v>0.5</v>
      </c>
    </row>
    <row r="75" spans="1:21" x14ac:dyDescent="0.25">
      <c r="A75" s="30">
        <f t="shared" ref="A75:A84" si="4">A74+1</f>
        <v>66</v>
      </c>
      <c r="B75" s="32"/>
      <c r="C75" s="32"/>
      <c r="D75" s="32">
        <f t="shared" si="3"/>
        <v>1279</v>
      </c>
      <c r="E75" s="32"/>
      <c r="F75" s="38">
        <v>1.2500000000000001E-2</v>
      </c>
      <c r="G75" s="32" t="s">
        <v>412</v>
      </c>
      <c r="H75" s="40">
        <v>1</v>
      </c>
      <c r="I75" s="32">
        <v>4</v>
      </c>
      <c r="J75" s="35" t="s">
        <v>46</v>
      </c>
      <c r="K75" s="32">
        <v>28931</v>
      </c>
      <c r="L75" s="32"/>
      <c r="M75" s="32"/>
      <c r="N75" s="32"/>
      <c r="O75" s="32"/>
      <c r="P75" s="32"/>
      <c r="Q75" s="32"/>
      <c r="R75" s="32"/>
      <c r="S75" s="36">
        <f t="shared" ref="S75:S83" si="5">IF(F75*I75&gt;0,F75*I75," ")</f>
        <v>0.05</v>
      </c>
      <c r="T75" s="39">
        <v>22</v>
      </c>
      <c r="U75" s="36">
        <v>3.5</v>
      </c>
    </row>
    <row r="76" spans="1:21" x14ac:dyDescent="0.25">
      <c r="A76" s="30">
        <f t="shared" si="4"/>
        <v>67</v>
      </c>
      <c r="B76" s="32"/>
      <c r="C76" s="32"/>
      <c r="D76" s="32">
        <f t="shared" si="3"/>
        <v>1280</v>
      </c>
      <c r="E76" s="32"/>
      <c r="F76" s="38">
        <v>0.02</v>
      </c>
      <c r="G76" s="32" t="s">
        <v>412</v>
      </c>
      <c r="H76" s="40">
        <v>1</v>
      </c>
      <c r="I76" s="32">
        <v>4</v>
      </c>
      <c r="J76" s="35" t="s">
        <v>46</v>
      </c>
      <c r="K76" s="32">
        <v>37697</v>
      </c>
      <c r="L76" s="32"/>
      <c r="M76" s="32"/>
      <c r="N76" s="32"/>
      <c r="O76" s="32"/>
      <c r="P76" s="32"/>
      <c r="Q76" s="32"/>
      <c r="R76" s="32" t="s">
        <v>413</v>
      </c>
      <c r="S76" s="36">
        <f t="shared" si="5"/>
        <v>0.08</v>
      </c>
      <c r="T76" s="39">
        <v>0.08</v>
      </c>
      <c r="U76" s="36">
        <v>0.5</v>
      </c>
    </row>
    <row r="77" spans="1:21" x14ac:dyDescent="0.25">
      <c r="A77" s="30">
        <f t="shared" si="4"/>
        <v>68</v>
      </c>
      <c r="B77" s="32"/>
      <c r="C77" s="32"/>
      <c r="D77" s="32">
        <v>1280</v>
      </c>
      <c r="E77" s="32"/>
      <c r="F77" s="38">
        <v>0.02</v>
      </c>
      <c r="G77" s="32" t="s">
        <v>412</v>
      </c>
      <c r="H77" s="40">
        <v>1</v>
      </c>
      <c r="I77" s="32">
        <v>4</v>
      </c>
      <c r="J77" s="35" t="s">
        <v>51</v>
      </c>
      <c r="K77" s="32">
        <v>32061</v>
      </c>
      <c r="L77" s="32"/>
      <c r="M77" s="32"/>
      <c r="N77" s="32"/>
      <c r="O77" s="32"/>
      <c r="P77" s="32"/>
      <c r="Q77" s="32"/>
      <c r="R77" s="32" t="s">
        <v>413</v>
      </c>
      <c r="S77" s="36">
        <f t="shared" si="5"/>
        <v>0.08</v>
      </c>
      <c r="T77" s="39">
        <v>0.08</v>
      </c>
      <c r="U77" s="36">
        <v>0.5</v>
      </c>
    </row>
    <row r="78" spans="1:21" x14ac:dyDescent="0.25">
      <c r="A78" s="30">
        <f t="shared" si="4"/>
        <v>69</v>
      </c>
      <c r="B78" s="32"/>
      <c r="C78" s="32"/>
      <c r="D78" s="32">
        <f t="shared" ref="D78:D84" si="6">D77+1</f>
        <v>1281</v>
      </c>
      <c r="E78" s="32"/>
      <c r="F78" s="38">
        <v>0.03</v>
      </c>
      <c r="G78" s="32" t="s">
        <v>412</v>
      </c>
      <c r="H78" s="40">
        <v>1</v>
      </c>
      <c r="I78" s="32">
        <v>4</v>
      </c>
      <c r="J78" s="35" t="s">
        <v>51</v>
      </c>
      <c r="K78" s="32">
        <v>34243</v>
      </c>
      <c r="L78" s="32"/>
      <c r="M78" s="32"/>
      <c r="N78" s="32"/>
      <c r="O78" s="32"/>
      <c r="P78" s="32"/>
      <c r="Q78" s="32"/>
      <c r="R78" s="32" t="s">
        <v>413</v>
      </c>
      <c r="S78" s="36">
        <f t="shared" si="5"/>
        <v>0.12</v>
      </c>
      <c r="T78" s="39">
        <v>0.12</v>
      </c>
      <c r="U78" s="36">
        <v>0.5</v>
      </c>
    </row>
    <row r="79" spans="1:21" x14ac:dyDescent="0.25">
      <c r="A79" s="30">
        <f t="shared" si="4"/>
        <v>70</v>
      </c>
      <c r="B79" s="32"/>
      <c r="C79" s="32"/>
      <c r="D79" s="32">
        <v>1281</v>
      </c>
      <c r="E79" s="32"/>
      <c r="F79" s="38">
        <v>0.03</v>
      </c>
      <c r="G79" s="32" t="s">
        <v>412</v>
      </c>
      <c r="H79" s="40">
        <v>1</v>
      </c>
      <c r="I79" s="32">
        <v>4</v>
      </c>
      <c r="J79" s="35" t="s">
        <v>46</v>
      </c>
      <c r="K79" s="32">
        <v>34244</v>
      </c>
      <c r="L79" s="32"/>
      <c r="M79" s="32"/>
      <c r="N79" s="32"/>
      <c r="O79" s="32"/>
      <c r="P79" s="32"/>
      <c r="Q79" s="32"/>
      <c r="R79" s="32" t="s">
        <v>413</v>
      </c>
      <c r="S79" s="36">
        <f t="shared" si="5"/>
        <v>0.12</v>
      </c>
      <c r="T79" s="39">
        <v>0.12</v>
      </c>
      <c r="U79" s="36">
        <v>0.5</v>
      </c>
    </row>
    <row r="80" spans="1:21" x14ac:dyDescent="0.25">
      <c r="A80" s="30">
        <f t="shared" si="4"/>
        <v>71</v>
      </c>
      <c r="B80" s="32"/>
      <c r="C80" s="32"/>
      <c r="D80" s="32">
        <f t="shared" si="6"/>
        <v>1282</v>
      </c>
      <c r="E80" s="32" t="s">
        <v>235</v>
      </c>
      <c r="F80" s="38">
        <v>0.04</v>
      </c>
      <c r="G80" s="32" t="s">
        <v>412</v>
      </c>
      <c r="H80" s="40">
        <v>1</v>
      </c>
      <c r="I80" s="32">
        <v>4</v>
      </c>
      <c r="J80" s="35" t="s">
        <v>64</v>
      </c>
      <c r="K80" s="32">
        <v>28832</v>
      </c>
      <c r="L80" s="32"/>
      <c r="M80" s="32"/>
      <c r="N80" s="32"/>
      <c r="O80" s="32"/>
      <c r="P80" s="32"/>
      <c r="Q80" s="32"/>
      <c r="R80" s="32" t="s">
        <v>413</v>
      </c>
      <c r="S80" s="36">
        <f t="shared" si="5"/>
        <v>0.16</v>
      </c>
      <c r="T80" s="39">
        <v>0.25</v>
      </c>
      <c r="U80" s="36">
        <v>1</v>
      </c>
    </row>
    <row r="81" spans="1:21" x14ac:dyDescent="0.25">
      <c r="A81" s="30">
        <f t="shared" si="4"/>
        <v>72</v>
      </c>
      <c r="B81" s="32"/>
      <c r="C81" s="32"/>
      <c r="D81" s="32">
        <f t="shared" si="6"/>
        <v>1283</v>
      </c>
      <c r="E81" s="32" t="s">
        <v>235</v>
      </c>
      <c r="F81" s="38">
        <v>0.05</v>
      </c>
      <c r="G81" s="32" t="s">
        <v>412</v>
      </c>
      <c r="H81" s="40">
        <v>1</v>
      </c>
      <c r="I81" s="32">
        <v>4</v>
      </c>
      <c r="J81" s="35" t="s">
        <v>51</v>
      </c>
      <c r="K81" s="32">
        <v>28362</v>
      </c>
      <c r="L81" s="32"/>
      <c r="M81" s="32"/>
      <c r="N81" s="32"/>
      <c r="O81" s="32"/>
      <c r="P81" s="32"/>
      <c r="Q81" s="32"/>
      <c r="R81" s="32" t="s">
        <v>413</v>
      </c>
      <c r="S81" s="36">
        <f t="shared" si="5"/>
        <v>0.2</v>
      </c>
      <c r="T81" s="39">
        <v>0.3</v>
      </c>
      <c r="U81" s="36">
        <v>1</v>
      </c>
    </row>
    <row r="82" spans="1:21" x14ac:dyDescent="0.25">
      <c r="A82" s="30">
        <f t="shared" si="4"/>
        <v>73</v>
      </c>
      <c r="B82" s="32"/>
      <c r="C82" s="32"/>
      <c r="D82" s="88" t="s">
        <v>414</v>
      </c>
      <c r="E82" s="32"/>
      <c r="F82" s="38">
        <v>0.05</v>
      </c>
      <c r="G82" s="32" t="s">
        <v>412</v>
      </c>
      <c r="H82" s="40">
        <v>1</v>
      </c>
      <c r="I82" s="32">
        <v>4</v>
      </c>
      <c r="J82" s="35" t="s">
        <v>51</v>
      </c>
      <c r="K82" s="32">
        <v>29363</v>
      </c>
      <c r="L82" s="32"/>
      <c r="M82" s="32"/>
      <c r="N82" s="32"/>
      <c r="O82" s="32"/>
      <c r="P82" s="32"/>
      <c r="Q82" s="32"/>
      <c r="R82" s="41" t="s">
        <v>415</v>
      </c>
      <c r="S82" s="36">
        <f t="shared" si="5"/>
        <v>0.2</v>
      </c>
      <c r="T82" s="39">
        <v>0.2</v>
      </c>
      <c r="U82" s="36">
        <v>1</v>
      </c>
    </row>
    <row r="83" spans="1:21" x14ac:dyDescent="0.25">
      <c r="A83" s="30">
        <f t="shared" si="4"/>
        <v>74</v>
      </c>
      <c r="B83" s="32"/>
      <c r="C83" s="32"/>
      <c r="D83" s="32">
        <v>1284</v>
      </c>
      <c r="E83" s="32"/>
      <c r="F83" s="38">
        <v>0.06</v>
      </c>
      <c r="G83" s="32" t="s">
        <v>412</v>
      </c>
      <c r="H83" s="40">
        <v>1</v>
      </c>
      <c r="I83" s="32">
        <v>4</v>
      </c>
      <c r="J83" s="35" t="s">
        <v>46</v>
      </c>
      <c r="K83" s="32">
        <v>29232</v>
      </c>
      <c r="L83" s="32"/>
      <c r="M83" s="32"/>
      <c r="N83" s="32"/>
      <c r="O83" s="32"/>
      <c r="P83" s="32"/>
      <c r="Q83" s="32"/>
      <c r="R83" s="32" t="s">
        <v>413</v>
      </c>
      <c r="S83" s="36">
        <f t="shared" si="5"/>
        <v>0.24</v>
      </c>
      <c r="T83" s="39">
        <v>0.3</v>
      </c>
      <c r="U83" s="36">
        <v>1</v>
      </c>
    </row>
    <row r="84" spans="1:21" ht="16.5" thickBot="1" x14ac:dyDescent="0.3">
      <c r="A84" s="30">
        <f t="shared" si="4"/>
        <v>75</v>
      </c>
      <c r="B84" s="32"/>
      <c r="C84" s="32"/>
      <c r="D84" s="32">
        <f t="shared" si="6"/>
        <v>1285</v>
      </c>
      <c r="E84" s="32" t="s">
        <v>235</v>
      </c>
      <c r="F84" s="38">
        <v>0.08</v>
      </c>
      <c r="G84" s="32" t="s">
        <v>412</v>
      </c>
      <c r="H84" s="40">
        <v>1</v>
      </c>
      <c r="I84" s="32">
        <v>4</v>
      </c>
      <c r="J84" s="35" t="s">
        <v>64</v>
      </c>
      <c r="K84" s="32">
        <v>31913</v>
      </c>
      <c r="L84" s="32"/>
      <c r="M84" s="32"/>
      <c r="N84" s="32"/>
      <c r="O84" s="32"/>
      <c r="P84" s="32"/>
      <c r="Q84" s="32"/>
      <c r="R84" s="32" t="s">
        <v>413</v>
      </c>
      <c r="S84" s="36">
        <f>IF(F84*I84&gt;0,F84*I84," ")</f>
        <v>0.32</v>
      </c>
      <c r="T84" s="39">
        <v>0.32</v>
      </c>
      <c r="U84" s="36">
        <v>1.1000000000000001</v>
      </c>
    </row>
    <row r="85" spans="1:21" ht="16.5" thickTop="1" x14ac:dyDescent="0.25">
      <c r="A85" s="42"/>
      <c r="B85" s="43" t="s">
        <v>69</v>
      </c>
      <c r="C85" s="44"/>
      <c r="D85" s="45"/>
      <c r="E85" s="44"/>
      <c r="F85" s="46"/>
      <c r="G85" s="44"/>
      <c r="H85" s="44"/>
      <c r="I85" s="44"/>
      <c r="J85" s="47"/>
      <c r="K85" s="48"/>
      <c r="L85" s="48"/>
      <c r="M85" s="48"/>
      <c r="N85" s="48"/>
      <c r="O85" s="48"/>
      <c r="P85" s="48"/>
      <c r="Q85" s="48"/>
      <c r="R85" s="49"/>
      <c r="S85" s="49"/>
      <c r="T85" s="50"/>
      <c r="U85" s="51"/>
    </row>
    <row r="86" spans="1:21" ht="16.5" thickBot="1" x14ac:dyDescent="0.3">
      <c r="A86" s="52"/>
      <c r="B86" s="53" t="s">
        <v>70</v>
      </c>
      <c r="C86" s="54"/>
      <c r="D86" s="55"/>
      <c r="E86" s="54"/>
      <c r="F86" s="56"/>
      <c r="G86" s="54"/>
      <c r="H86" s="54"/>
      <c r="I86" s="54"/>
      <c r="J86" s="57"/>
      <c r="K86" s="48"/>
      <c r="L86" s="48"/>
      <c r="M86" s="48"/>
      <c r="N86" s="48"/>
      <c r="O86" s="48"/>
      <c r="P86" s="48"/>
      <c r="Q86" s="48"/>
      <c r="R86" s="58" t="s">
        <v>12</v>
      </c>
      <c r="S86" s="59"/>
      <c r="T86" s="59"/>
      <c r="U86" s="60"/>
    </row>
    <row r="87" spans="1:21" x14ac:dyDescent="0.25">
      <c r="A87" s="52"/>
      <c r="B87" s="53" t="s">
        <v>71</v>
      </c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63" t="s">
        <v>72</v>
      </c>
      <c r="S87" s="64"/>
      <c r="T87" s="65"/>
      <c r="U87" s="66">
        <f>SUM(S10:S84)</f>
        <v>15.649999999999981</v>
      </c>
    </row>
    <row r="88" spans="1:21" x14ac:dyDescent="0.25">
      <c r="A88" s="52"/>
      <c r="B88" s="53"/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63" t="s">
        <v>73</v>
      </c>
      <c r="S88" s="64"/>
      <c r="T88" s="65"/>
      <c r="U88" s="66">
        <f>SUM(T10:T84)</f>
        <v>51.589999999999968</v>
      </c>
    </row>
    <row r="89" spans="1:21" x14ac:dyDescent="0.25">
      <c r="A89" s="52"/>
      <c r="B89" s="67"/>
      <c r="C89" s="54"/>
      <c r="D89" s="55"/>
      <c r="E89" s="61"/>
      <c r="F89" s="62"/>
      <c r="G89" s="61"/>
      <c r="H89" s="61"/>
      <c r="I89" s="54"/>
      <c r="J89" s="57"/>
      <c r="K89" s="48"/>
      <c r="L89" s="48"/>
      <c r="M89" s="48"/>
      <c r="N89" s="48"/>
      <c r="O89" s="48"/>
      <c r="P89" s="48"/>
      <c r="Q89" s="48"/>
      <c r="R89" s="63" t="s">
        <v>74</v>
      </c>
      <c r="S89" s="64"/>
      <c r="T89" s="65"/>
      <c r="U89" s="66">
        <f>SUM(U10:U84)</f>
        <v>92.299999999999983</v>
      </c>
    </row>
    <row r="90" spans="1:21" x14ac:dyDescent="0.25">
      <c r="A90" s="52"/>
      <c r="B90" s="67"/>
      <c r="C90" s="54"/>
      <c r="D90" s="55"/>
      <c r="E90" s="54"/>
      <c r="F90" s="56"/>
      <c r="G90" s="54"/>
      <c r="H90" s="54"/>
      <c r="I90" s="54"/>
      <c r="J90" s="57"/>
      <c r="K90" s="48"/>
      <c r="L90" s="48"/>
      <c r="M90" s="48"/>
      <c r="N90" s="48"/>
      <c r="O90" s="48"/>
      <c r="P90" s="48"/>
      <c r="Q90" s="48"/>
      <c r="R90" s="68" t="s">
        <v>75</v>
      </c>
      <c r="S90" s="69"/>
      <c r="T90" s="69"/>
      <c r="U90" s="70">
        <f>SUM(H10:H84)</f>
        <v>75</v>
      </c>
    </row>
    <row r="91" spans="1:21" ht="16.5" thickBot="1" x14ac:dyDescent="0.3">
      <c r="A91" s="71"/>
      <c r="B91" s="72"/>
      <c r="C91" s="73"/>
      <c r="D91" s="74"/>
      <c r="E91" s="73"/>
      <c r="F91" s="75"/>
      <c r="G91" s="73"/>
      <c r="H91" s="73"/>
      <c r="I91" s="73"/>
      <c r="J91" s="76"/>
      <c r="K91" s="77"/>
      <c r="L91" s="77"/>
      <c r="M91" s="77"/>
      <c r="N91" s="77"/>
      <c r="O91" s="77"/>
      <c r="P91" s="77"/>
      <c r="Q91" s="77"/>
      <c r="R91" s="78" t="s">
        <v>76</v>
      </c>
      <c r="S91" s="79"/>
      <c r="T91" s="79"/>
      <c r="U91" s="80">
        <f>SUM(I10:I84)</f>
        <v>346</v>
      </c>
    </row>
    <row r="92" spans="1:21" ht="16.5" thickTop="1" x14ac:dyDescent="0.25">
      <c r="A92" s="81"/>
      <c r="B92" s="82" t="s">
        <v>1229</v>
      </c>
      <c r="C92" s="83"/>
      <c r="D92" s="83"/>
      <c r="E92" s="83"/>
      <c r="F92" s="84"/>
      <c r="G92" s="83"/>
      <c r="H92" s="83"/>
      <c r="I92" s="83"/>
      <c r="J92" s="85"/>
      <c r="K92" s="83"/>
      <c r="L92" s="83"/>
      <c r="M92" s="83"/>
      <c r="N92" s="83"/>
      <c r="O92" s="83"/>
      <c r="P92" s="83"/>
      <c r="Q92" s="83"/>
      <c r="R92" s="84"/>
      <c r="S92" s="84"/>
      <c r="T92" s="84"/>
      <c r="U92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&amp;LREGPB07.XLS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U91"/>
  <sheetViews>
    <sheetView showGridLines="0" zoomScale="70" zoomScaleNormal="70" workbookViewId="0"/>
  </sheetViews>
  <sheetFormatPr defaultColWidth="12.5703125" defaultRowHeight="15.75" x14ac:dyDescent="0.25"/>
  <cols>
    <col min="1" max="1" width="4.85546875" style="10" customWidth="1"/>
    <col min="2" max="2" width="3.5703125" style="10" customWidth="1"/>
    <col min="3" max="3" width="4.85546875" style="10" customWidth="1"/>
    <col min="4" max="4" width="10" style="10" customWidth="1"/>
    <col min="5" max="5" width="4.85546875" style="10" customWidth="1"/>
    <col min="6" max="6" width="11.28515625" style="10" customWidth="1"/>
    <col min="7" max="7" width="39.5703125" style="10" customWidth="1"/>
    <col min="8" max="8" width="4.85546875" style="10" customWidth="1"/>
    <col min="9" max="9" width="7.42578125" style="10" customWidth="1"/>
    <col min="10" max="10" width="6.140625" style="10" customWidth="1"/>
    <col min="11" max="12" width="8.7109375" style="10" customWidth="1"/>
    <col min="13" max="13" width="10" style="10" customWidth="1"/>
    <col min="14" max="17" width="8.7109375" style="10" customWidth="1"/>
    <col min="18" max="18" width="26.7109375" style="10" customWidth="1"/>
    <col min="19" max="20" width="10" style="10" customWidth="1"/>
    <col min="21" max="21" width="11.28515625" style="10" customWidth="1"/>
    <col min="22" max="22" width="2.28515625" style="10" customWidth="1"/>
    <col min="23" max="16384" width="12.5703125" style="10"/>
  </cols>
  <sheetData>
    <row r="1" spans="1:21" x14ac:dyDescent="0.25">
      <c r="A1" s="10" t="s">
        <v>42</v>
      </c>
      <c r="T1" s="11" t="s">
        <v>15</v>
      </c>
    </row>
    <row r="3" spans="1:21" ht="30.75" x14ac:dyDescent="0.45">
      <c r="A3" s="12" t="s">
        <v>16</v>
      </c>
      <c r="B3" s="13"/>
      <c r="C3" s="13"/>
      <c r="D3" s="13"/>
      <c r="E3" s="13"/>
      <c r="F3" s="13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30.75" x14ac:dyDescent="0.45">
      <c r="A4" s="12" t="s">
        <v>13</v>
      </c>
      <c r="B4" s="13"/>
      <c r="C4" s="13"/>
      <c r="D4" s="13"/>
      <c r="E4" s="13"/>
      <c r="F4" s="13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0.75" x14ac:dyDescent="0.45">
      <c r="A5" s="12" t="s">
        <v>17</v>
      </c>
      <c r="B5" s="13"/>
      <c r="C5" s="13"/>
      <c r="D5" s="13"/>
      <c r="E5" s="13"/>
      <c r="F5" s="13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T6" s="11" t="s">
        <v>11</v>
      </c>
    </row>
    <row r="8" spans="1:21" x14ac:dyDescent="0.25">
      <c r="A8" s="14" t="s">
        <v>18</v>
      </c>
      <c r="B8" s="15"/>
      <c r="C8" s="16" t="s">
        <v>19</v>
      </c>
      <c r="D8" s="17"/>
      <c r="E8" s="18"/>
      <c r="F8" s="19" t="s">
        <v>20</v>
      </c>
      <c r="G8" s="19" t="s">
        <v>21</v>
      </c>
      <c r="H8" s="19" t="s">
        <v>22</v>
      </c>
      <c r="I8" s="19" t="s">
        <v>23</v>
      </c>
      <c r="J8" s="19" t="s">
        <v>24</v>
      </c>
      <c r="K8" s="20" t="s">
        <v>25</v>
      </c>
      <c r="L8" s="20"/>
      <c r="M8" s="20"/>
      <c r="N8" s="20"/>
      <c r="O8" s="20"/>
      <c r="P8" s="21"/>
      <c r="Q8" s="19" t="s">
        <v>26</v>
      </c>
      <c r="R8" s="19" t="s">
        <v>27</v>
      </c>
      <c r="S8" s="19" t="s">
        <v>9</v>
      </c>
      <c r="T8" s="19" t="s">
        <v>28</v>
      </c>
      <c r="U8" s="19" t="s">
        <v>29</v>
      </c>
    </row>
    <row r="9" spans="1:21" ht="16.5" thickBot="1" x14ac:dyDescent="0.3">
      <c r="A9" s="22"/>
      <c r="B9" s="23"/>
      <c r="C9" s="24" t="s">
        <v>30</v>
      </c>
      <c r="D9" s="24" t="s">
        <v>31</v>
      </c>
      <c r="E9" s="25" t="s">
        <v>32</v>
      </c>
      <c r="F9" s="23"/>
      <c r="G9" s="23"/>
      <c r="H9" s="26" t="s">
        <v>33</v>
      </c>
      <c r="I9" s="25" t="s">
        <v>33</v>
      </c>
      <c r="J9" s="27" t="s">
        <v>34</v>
      </c>
      <c r="K9" s="28" t="s">
        <v>35</v>
      </c>
      <c r="L9" s="28" t="s">
        <v>36</v>
      </c>
      <c r="M9" s="28" t="s">
        <v>37</v>
      </c>
      <c r="N9" s="28" t="s">
        <v>38</v>
      </c>
      <c r="O9" s="28" t="s">
        <v>39</v>
      </c>
      <c r="P9" s="29" t="s">
        <v>40</v>
      </c>
      <c r="Q9" s="25" t="s">
        <v>41</v>
      </c>
      <c r="R9" s="25"/>
      <c r="S9" s="25" t="s">
        <v>3</v>
      </c>
      <c r="T9" s="25" t="s">
        <v>4</v>
      </c>
      <c r="U9" s="25" t="s">
        <v>3</v>
      </c>
    </row>
    <row r="10" spans="1:21" ht="16.5" thickTop="1" x14ac:dyDescent="0.25">
      <c r="A10" s="30">
        <v>1</v>
      </c>
      <c r="B10" s="31" t="s">
        <v>42</v>
      </c>
      <c r="C10" s="32"/>
      <c r="D10" s="32">
        <v>1286</v>
      </c>
      <c r="E10" s="32"/>
      <c r="F10" s="33">
        <v>0.1</v>
      </c>
      <c r="G10" s="32" t="s">
        <v>412</v>
      </c>
      <c r="H10" s="40">
        <v>1</v>
      </c>
      <c r="I10" s="32">
        <v>4</v>
      </c>
      <c r="J10" s="35" t="s">
        <v>57</v>
      </c>
      <c r="K10" s="89">
        <v>28968</v>
      </c>
      <c r="L10" s="35"/>
      <c r="M10" s="35"/>
      <c r="N10" s="35"/>
      <c r="O10" s="35"/>
      <c r="P10" s="35"/>
      <c r="Q10" s="35"/>
      <c r="R10" s="90" t="s">
        <v>413</v>
      </c>
      <c r="S10" s="36">
        <f>IF(F10*I10&gt;0,F10*I10," ")</f>
        <v>0.4</v>
      </c>
      <c r="T10" s="39">
        <f t="shared" ref="T10:T23" si="0">S10</f>
        <v>0.4</v>
      </c>
      <c r="U10" s="36">
        <v>1.1000000000000001</v>
      </c>
    </row>
    <row r="11" spans="1:21" x14ac:dyDescent="0.25">
      <c r="A11" s="30">
        <f t="shared" ref="A11:A74" si="1">A10+1</f>
        <v>2</v>
      </c>
      <c r="B11" s="32"/>
      <c r="C11" s="32"/>
      <c r="D11" s="88" t="s">
        <v>416</v>
      </c>
      <c r="E11" s="32"/>
      <c r="F11" s="38">
        <v>0.12</v>
      </c>
      <c r="G11" s="32" t="s">
        <v>412</v>
      </c>
      <c r="H11" s="40">
        <v>1</v>
      </c>
      <c r="I11" s="32">
        <v>4</v>
      </c>
      <c r="J11" s="35" t="s">
        <v>46</v>
      </c>
      <c r="K11" s="32">
        <v>31911</v>
      </c>
      <c r="L11" s="32"/>
      <c r="M11" s="32"/>
      <c r="N11" s="32"/>
      <c r="O11" s="32"/>
      <c r="P11" s="32"/>
      <c r="Q11" s="32"/>
      <c r="R11" s="90" t="s">
        <v>413</v>
      </c>
      <c r="S11" s="36">
        <f t="shared" ref="S11:S74" si="2">IF(F11*I11&gt;0,F11*I11," ")</f>
        <v>0.48</v>
      </c>
      <c r="T11" s="39">
        <f t="shared" si="0"/>
        <v>0.48</v>
      </c>
      <c r="U11" s="36">
        <v>1.3</v>
      </c>
    </row>
    <row r="12" spans="1:21" x14ac:dyDescent="0.25">
      <c r="A12" s="30">
        <f t="shared" si="1"/>
        <v>3</v>
      </c>
      <c r="B12" s="32"/>
      <c r="C12" s="32"/>
      <c r="D12" s="88" t="s">
        <v>416</v>
      </c>
      <c r="E12" s="32"/>
      <c r="F12" s="38">
        <v>0.12</v>
      </c>
      <c r="G12" s="32" t="s">
        <v>412</v>
      </c>
      <c r="H12" s="40">
        <v>1</v>
      </c>
      <c r="I12" s="32">
        <v>4</v>
      </c>
      <c r="J12" s="35" t="s">
        <v>64</v>
      </c>
      <c r="K12" s="32">
        <v>31911</v>
      </c>
      <c r="L12" s="32"/>
      <c r="M12" s="32"/>
      <c r="N12" s="32"/>
      <c r="O12" s="32"/>
      <c r="P12" s="32"/>
      <c r="Q12" s="32"/>
      <c r="R12" s="90" t="s">
        <v>413</v>
      </c>
      <c r="S12" s="36">
        <f t="shared" si="2"/>
        <v>0.48</v>
      </c>
      <c r="T12" s="39">
        <f t="shared" si="0"/>
        <v>0.48</v>
      </c>
      <c r="U12" s="36">
        <v>1.3</v>
      </c>
    </row>
    <row r="13" spans="1:21" x14ac:dyDescent="0.25">
      <c r="A13" s="30">
        <f t="shared" si="1"/>
        <v>4</v>
      </c>
      <c r="B13" s="32"/>
      <c r="C13" s="32"/>
      <c r="D13" s="32">
        <v>1287</v>
      </c>
      <c r="E13" s="32"/>
      <c r="F13" s="38">
        <v>0.13</v>
      </c>
      <c r="G13" s="32" t="s">
        <v>412</v>
      </c>
      <c r="H13" s="40">
        <v>1</v>
      </c>
      <c r="I13" s="32">
        <v>4</v>
      </c>
      <c r="J13" s="35" t="s">
        <v>51</v>
      </c>
      <c r="K13" s="32">
        <v>29392</v>
      </c>
      <c r="L13" s="32"/>
      <c r="M13" s="32"/>
      <c r="N13" s="32"/>
      <c r="O13" s="32"/>
      <c r="P13" s="32"/>
      <c r="Q13" s="32"/>
      <c r="R13" s="90" t="s">
        <v>413</v>
      </c>
      <c r="S13" s="36">
        <f t="shared" si="2"/>
        <v>0.52</v>
      </c>
      <c r="T13" s="39">
        <f t="shared" si="0"/>
        <v>0.52</v>
      </c>
      <c r="U13" s="36">
        <v>1.5</v>
      </c>
    </row>
    <row r="14" spans="1:21" x14ac:dyDescent="0.25">
      <c r="A14" s="30">
        <f t="shared" si="1"/>
        <v>5</v>
      </c>
      <c r="B14" s="32"/>
      <c r="C14" s="32"/>
      <c r="D14" s="32">
        <v>1288</v>
      </c>
      <c r="E14" s="32"/>
      <c r="F14" s="38">
        <v>0.15</v>
      </c>
      <c r="G14" s="32" t="s">
        <v>412</v>
      </c>
      <c r="H14" s="40">
        <v>1</v>
      </c>
      <c r="I14" s="32">
        <v>4</v>
      </c>
      <c r="J14" s="35" t="s">
        <v>57</v>
      </c>
      <c r="K14" s="32">
        <v>29603</v>
      </c>
      <c r="L14" s="32"/>
      <c r="M14" s="32"/>
      <c r="N14" s="32"/>
      <c r="O14" s="32"/>
      <c r="P14" s="32"/>
      <c r="Q14" s="32"/>
      <c r="R14" s="90" t="s">
        <v>417</v>
      </c>
      <c r="S14" s="36">
        <f t="shared" si="2"/>
        <v>0.6</v>
      </c>
      <c r="T14" s="39">
        <f t="shared" si="0"/>
        <v>0.6</v>
      </c>
      <c r="U14" s="36">
        <v>1.25</v>
      </c>
    </row>
    <row r="15" spans="1:21" x14ac:dyDescent="0.25">
      <c r="A15" s="30">
        <f t="shared" si="1"/>
        <v>6</v>
      </c>
      <c r="B15" s="32"/>
      <c r="C15" s="32"/>
      <c r="D15" s="32">
        <v>1288</v>
      </c>
      <c r="E15" s="32"/>
      <c r="F15" s="38">
        <v>0.15</v>
      </c>
      <c r="G15" s="32" t="s">
        <v>412</v>
      </c>
      <c r="H15" s="40">
        <v>1</v>
      </c>
      <c r="I15" s="32">
        <v>4</v>
      </c>
      <c r="J15" s="35" t="s">
        <v>57</v>
      </c>
      <c r="K15" s="32">
        <v>38643</v>
      </c>
      <c r="L15" s="32"/>
      <c r="M15" s="32"/>
      <c r="N15" s="32"/>
      <c r="O15" s="32"/>
      <c r="P15" s="32"/>
      <c r="Q15" s="32"/>
      <c r="R15" s="90" t="s">
        <v>417</v>
      </c>
      <c r="S15" s="36">
        <f t="shared" si="2"/>
        <v>0.6</v>
      </c>
      <c r="T15" s="39">
        <f t="shared" si="0"/>
        <v>0.6</v>
      </c>
      <c r="U15" s="36">
        <v>1.25</v>
      </c>
    </row>
    <row r="16" spans="1:21" x14ac:dyDescent="0.25">
      <c r="A16" s="30">
        <f t="shared" si="1"/>
        <v>7</v>
      </c>
      <c r="B16" s="32"/>
      <c r="C16" s="32"/>
      <c r="D16" s="32">
        <v>1288</v>
      </c>
      <c r="E16" s="32" t="s">
        <v>418</v>
      </c>
      <c r="F16" s="38">
        <v>0.15</v>
      </c>
      <c r="G16" s="32" t="s">
        <v>412</v>
      </c>
      <c r="H16" s="40">
        <v>1</v>
      </c>
      <c r="I16" s="32">
        <v>4</v>
      </c>
      <c r="J16" s="35" t="s">
        <v>46</v>
      </c>
      <c r="K16" s="32">
        <v>39023</v>
      </c>
      <c r="L16" s="32"/>
      <c r="M16" s="32"/>
      <c r="N16" s="32"/>
      <c r="O16" s="32"/>
      <c r="P16" s="32"/>
      <c r="Q16" s="32"/>
      <c r="R16" s="90" t="s">
        <v>419</v>
      </c>
      <c r="S16" s="36">
        <f t="shared" si="2"/>
        <v>0.6</v>
      </c>
      <c r="T16" s="39">
        <f t="shared" si="0"/>
        <v>0.6</v>
      </c>
      <c r="U16" s="36">
        <v>8</v>
      </c>
    </row>
    <row r="17" spans="1:21" x14ac:dyDescent="0.25">
      <c r="A17" s="30">
        <f t="shared" si="1"/>
        <v>8</v>
      </c>
      <c r="B17" s="32"/>
      <c r="C17" s="32"/>
      <c r="D17" s="32">
        <f t="shared" ref="D17:D54" si="3">D16+1</f>
        <v>1289</v>
      </c>
      <c r="E17" s="32" t="s">
        <v>235</v>
      </c>
      <c r="F17" s="38">
        <v>0.2</v>
      </c>
      <c r="G17" s="32" t="s">
        <v>412</v>
      </c>
      <c r="H17" s="40">
        <v>1</v>
      </c>
      <c r="I17" s="32">
        <v>4</v>
      </c>
      <c r="J17" s="35" t="s">
        <v>57</v>
      </c>
      <c r="K17" s="32">
        <v>35343</v>
      </c>
      <c r="L17" s="32"/>
      <c r="M17" s="32"/>
      <c r="N17" s="32"/>
      <c r="O17" s="32"/>
      <c r="P17" s="32"/>
      <c r="Q17" s="32"/>
      <c r="R17" s="90" t="s">
        <v>413</v>
      </c>
      <c r="S17" s="36">
        <f t="shared" si="2"/>
        <v>0.8</v>
      </c>
      <c r="T17" s="39">
        <f t="shared" si="0"/>
        <v>0.8</v>
      </c>
      <c r="U17" s="36">
        <v>1.75</v>
      </c>
    </row>
    <row r="18" spans="1:21" x14ac:dyDescent="0.25">
      <c r="A18" s="30">
        <f t="shared" si="1"/>
        <v>9</v>
      </c>
      <c r="B18" s="32"/>
      <c r="C18" s="32"/>
      <c r="D18" s="32">
        <f t="shared" si="3"/>
        <v>1290</v>
      </c>
      <c r="E18" s="32" t="s">
        <v>235</v>
      </c>
      <c r="F18" s="38">
        <v>0.25</v>
      </c>
      <c r="G18" s="32" t="s">
        <v>412</v>
      </c>
      <c r="H18" s="40">
        <v>1</v>
      </c>
      <c r="I18" s="32">
        <v>4</v>
      </c>
      <c r="J18" s="35" t="s">
        <v>51</v>
      </c>
      <c r="K18" s="32">
        <v>31289</v>
      </c>
      <c r="L18" s="32"/>
      <c r="M18" s="32"/>
      <c r="N18" s="32"/>
      <c r="O18" s="32"/>
      <c r="P18" s="32"/>
      <c r="Q18" s="32"/>
      <c r="R18" s="90" t="s">
        <v>413</v>
      </c>
      <c r="S18" s="36">
        <f t="shared" si="2"/>
        <v>1</v>
      </c>
      <c r="T18" s="39">
        <f t="shared" si="0"/>
        <v>1</v>
      </c>
      <c r="U18" s="36">
        <v>2</v>
      </c>
    </row>
    <row r="19" spans="1:21" x14ac:dyDescent="0.25">
      <c r="A19" s="30">
        <f t="shared" si="1"/>
        <v>10</v>
      </c>
      <c r="B19" s="32"/>
      <c r="C19" s="32"/>
      <c r="D19" s="32">
        <f t="shared" si="3"/>
        <v>1291</v>
      </c>
      <c r="E19" s="32" t="s">
        <v>235</v>
      </c>
      <c r="F19" s="38">
        <v>0.3</v>
      </c>
      <c r="G19" s="32" t="s">
        <v>412</v>
      </c>
      <c r="H19" s="40">
        <v>1</v>
      </c>
      <c r="I19" s="32">
        <v>4</v>
      </c>
      <c r="J19" s="35" t="s">
        <v>57</v>
      </c>
      <c r="K19" s="32">
        <v>30320</v>
      </c>
      <c r="L19" s="32"/>
      <c r="M19" s="32"/>
      <c r="N19" s="32"/>
      <c r="O19" s="32"/>
      <c r="P19" s="32"/>
      <c r="Q19" s="32"/>
      <c r="R19" s="90" t="s">
        <v>413</v>
      </c>
      <c r="S19" s="36">
        <f t="shared" si="2"/>
        <v>1.2</v>
      </c>
      <c r="T19" s="39">
        <f t="shared" si="0"/>
        <v>1.2</v>
      </c>
      <c r="U19" s="36">
        <v>2.25</v>
      </c>
    </row>
    <row r="20" spans="1:21" x14ac:dyDescent="0.25">
      <c r="A20" s="30">
        <f t="shared" si="1"/>
        <v>11</v>
      </c>
      <c r="B20" s="32"/>
      <c r="C20" s="32"/>
      <c r="D20" s="32">
        <f t="shared" si="3"/>
        <v>1292</v>
      </c>
      <c r="E20" s="32" t="s">
        <v>235</v>
      </c>
      <c r="F20" s="38">
        <v>0.4</v>
      </c>
      <c r="G20" s="32" t="s">
        <v>412</v>
      </c>
      <c r="H20" s="40">
        <v>1</v>
      </c>
      <c r="I20" s="32">
        <v>4</v>
      </c>
      <c r="J20" s="35" t="s">
        <v>46</v>
      </c>
      <c r="K20" s="32">
        <v>31338</v>
      </c>
      <c r="L20" s="32"/>
      <c r="M20" s="32"/>
      <c r="N20" s="32"/>
      <c r="O20" s="32"/>
      <c r="P20" s="32"/>
      <c r="Q20" s="32"/>
      <c r="R20" s="90" t="s">
        <v>413</v>
      </c>
      <c r="S20" s="36">
        <f t="shared" si="2"/>
        <v>1.6</v>
      </c>
      <c r="T20" s="39">
        <f t="shared" si="0"/>
        <v>1.6</v>
      </c>
      <c r="U20" s="36">
        <v>2.75</v>
      </c>
    </row>
    <row r="21" spans="1:21" x14ac:dyDescent="0.25">
      <c r="A21" s="30">
        <f t="shared" si="1"/>
        <v>12</v>
      </c>
      <c r="B21" s="32"/>
      <c r="C21" s="32"/>
      <c r="D21" s="32">
        <f t="shared" si="3"/>
        <v>1293</v>
      </c>
      <c r="E21" s="32" t="s">
        <v>235</v>
      </c>
      <c r="F21" s="38">
        <v>0.5</v>
      </c>
      <c r="G21" s="32" t="s">
        <v>412</v>
      </c>
      <c r="H21" s="40">
        <v>1</v>
      </c>
      <c r="I21" s="32">
        <v>4</v>
      </c>
      <c r="J21" s="35" t="s">
        <v>46</v>
      </c>
      <c r="K21" s="32">
        <v>33077</v>
      </c>
      <c r="L21" s="32"/>
      <c r="M21" s="32"/>
      <c r="N21" s="32"/>
      <c r="O21" s="32"/>
      <c r="P21" s="32"/>
      <c r="Q21" s="32"/>
      <c r="R21" s="90" t="s">
        <v>413</v>
      </c>
      <c r="S21" s="36">
        <f t="shared" si="2"/>
        <v>2</v>
      </c>
      <c r="T21" s="39">
        <f t="shared" si="0"/>
        <v>2</v>
      </c>
      <c r="U21" s="36">
        <v>3.5</v>
      </c>
    </row>
    <row r="22" spans="1:21" x14ac:dyDescent="0.25">
      <c r="A22" s="30">
        <f t="shared" si="1"/>
        <v>13</v>
      </c>
      <c r="B22" s="32"/>
      <c r="C22" s="32"/>
      <c r="D22" s="32">
        <f t="shared" si="3"/>
        <v>1294</v>
      </c>
      <c r="E22" s="32" t="s">
        <v>235</v>
      </c>
      <c r="F22" s="38">
        <v>1</v>
      </c>
      <c r="G22" s="32" t="s">
        <v>412</v>
      </c>
      <c r="H22" s="40">
        <v>1</v>
      </c>
      <c r="I22" s="32">
        <v>4</v>
      </c>
      <c r="J22" s="35" t="s">
        <v>46</v>
      </c>
      <c r="K22" s="32">
        <v>37565</v>
      </c>
      <c r="L22" s="32"/>
      <c r="M22" s="32"/>
      <c r="N22" s="32"/>
      <c r="O22" s="32"/>
      <c r="P22" s="32"/>
      <c r="Q22" s="32"/>
      <c r="R22" s="90" t="s">
        <v>413</v>
      </c>
      <c r="S22" s="36">
        <f t="shared" si="2"/>
        <v>4</v>
      </c>
      <c r="T22" s="39">
        <f t="shared" si="0"/>
        <v>4</v>
      </c>
      <c r="U22" s="36">
        <v>6.75</v>
      </c>
    </row>
    <row r="23" spans="1:21" x14ac:dyDescent="0.25">
      <c r="A23" s="30">
        <f t="shared" si="1"/>
        <v>14</v>
      </c>
      <c r="B23" s="32"/>
      <c r="C23" s="32"/>
      <c r="D23" s="32">
        <f t="shared" si="3"/>
        <v>1295</v>
      </c>
      <c r="E23" s="32" t="s">
        <v>235</v>
      </c>
      <c r="F23" s="38">
        <v>5</v>
      </c>
      <c r="G23" s="32" t="s">
        <v>412</v>
      </c>
      <c r="H23" s="40">
        <v>1</v>
      </c>
      <c r="I23" s="32">
        <v>4</v>
      </c>
      <c r="J23" s="35" t="s">
        <v>51</v>
      </c>
      <c r="K23" s="32">
        <v>28766</v>
      </c>
      <c r="L23" s="32"/>
      <c r="M23" s="32"/>
      <c r="N23" s="32"/>
      <c r="O23" s="32"/>
      <c r="P23" s="32"/>
      <c r="Q23" s="32"/>
      <c r="R23" s="90" t="s">
        <v>413</v>
      </c>
      <c r="S23" s="36">
        <f t="shared" si="2"/>
        <v>20</v>
      </c>
      <c r="T23" s="39">
        <f t="shared" si="0"/>
        <v>20</v>
      </c>
      <c r="U23" s="36">
        <v>35</v>
      </c>
    </row>
    <row r="24" spans="1:21" x14ac:dyDescent="0.25">
      <c r="A24" s="30">
        <f t="shared" si="1"/>
        <v>15</v>
      </c>
      <c r="B24" s="32"/>
      <c r="C24" s="32"/>
      <c r="D24" s="32">
        <v>1306</v>
      </c>
      <c r="E24" s="32"/>
      <c r="F24" s="38">
        <v>0.05</v>
      </c>
      <c r="G24" s="32" t="s">
        <v>420</v>
      </c>
      <c r="H24" s="40">
        <v>1</v>
      </c>
      <c r="I24" s="32">
        <v>4</v>
      </c>
      <c r="J24" s="35" t="s">
        <v>57</v>
      </c>
      <c r="K24" s="32">
        <v>28407</v>
      </c>
      <c r="L24" s="32">
        <v>28408</v>
      </c>
      <c r="M24" s="32"/>
      <c r="N24" s="32"/>
      <c r="O24" s="32"/>
      <c r="P24" s="32"/>
      <c r="Q24" s="32"/>
      <c r="R24" s="32"/>
      <c r="S24" s="36">
        <f t="shared" si="2"/>
        <v>0.2</v>
      </c>
      <c r="T24" s="39">
        <v>0.35</v>
      </c>
      <c r="U24" s="36">
        <v>1</v>
      </c>
    </row>
    <row r="25" spans="1:21" x14ac:dyDescent="0.25">
      <c r="A25" s="30">
        <f t="shared" si="1"/>
        <v>16</v>
      </c>
      <c r="B25" s="32"/>
      <c r="C25" s="32"/>
      <c r="D25" s="32">
        <f t="shared" si="3"/>
        <v>1307</v>
      </c>
      <c r="E25" s="32"/>
      <c r="F25" s="38">
        <v>0.05</v>
      </c>
      <c r="G25" s="32" t="s">
        <v>421</v>
      </c>
      <c r="H25" s="40">
        <v>1</v>
      </c>
      <c r="I25" s="32">
        <v>4</v>
      </c>
      <c r="J25" s="35" t="s">
        <v>51</v>
      </c>
      <c r="K25" s="32">
        <v>28466</v>
      </c>
      <c r="L25" s="32"/>
      <c r="M25" s="32"/>
      <c r="N25" s="32"/>
      <c r="O25" s="32"/>
      <c r="P25" s="32"/>
      <c r="Q25" s="32"/>
      <c r="R25" s="32"/>
      <c r="S25" s="36">
        <f t="shared" si="2"/>
        <v>0.2</v>
      </c>
      <c r="T25" s="39">
        <v>0.35</v>
      </c>
      <c r="U25" s="36">
        <v>1</v>
      </c>
    </row>
    <row r="26" spans="1:21" x14ac:dyDescent="0.25">
      <c r="A26" s="30">
        <f t="shared" si="1"/>
        <v>17</v>
      </c>
      <c r="B26" s="32"/>
      <c r="C26" s="32"/>
      <c r="D26" s="32">
        <f t="shared" si="3"/>
        <v>1308</v>
      </c>
      <c r="E26" s="32"/>
      <c r="F26" s="38">
        <v>0.05</v>
      </c>
      <c r="G26" s="32" t="s">
        <v>422</v>
      </c>
      <c r="H26" s="40">
        <v>1</v>
      </c>
      <c r="I26" s="32">
        <v>4</v>
      </c>
      <c r="J26" s="35" t="s">
        <v>57</v>
      </c>
      <c r="K26" s="32">
        <v>28327</v>
      </c>
      <c r="L26" s="32">
        <v>28375</v>
      </c>
      <c r="M26" s="32"/>
      <c r="N26" s="32"/>
      <c r="O26" s="32"/>
      <c r="P26" s="32"/>
      <c r="Q26" s="32"/>
      <c r="R26" s="32"/>
      <c r="S26" s="36">
        <f t="shared" si="2"/>
        <v>0.2</v>
      </c>
      <c r="T26" s="39">
        <v>0.35</v>
      </c>
      <c r="U26" s="36">
        <v>1</v>
      </c>
    </row>
    <row r="27" spans="1:21" x14ac:dyDescent="0.25">
      <c r="A27" s="30">
        <f t="shared" si="1"/>
        <v>18</v>
      </c>
      <c r="B27" s="32"/>
      <c r="C27" s="32"/>
      <c r="D27" s="32">
        <f t="shared" si="3"/>
        <v>1309</v>
      </c>
      <c r="E27" s="32"/>
      <c r="F27" s="38">
        <v>0.05</v>
      </c>
      <c r="G27" s="32" t="s">
        <v>423</v>
      </c>
      <c r="H27" s="40">
        <v>1</v>
      </c>
      <c r="I27" s="32">
        <v>4</v>
      </c>
      <c r="J27" s="35" t="s">
        <v>57</v>
      </c>
      <c r="K27" s="32">
        <v>28463</v>
      </c>
      <c r="L27" s="32">
        <v>28467</v>
      </c>
      <c r="M27" s="32"/>
      <c r="N27" s="32"/>
      <c r="O27" s="32"/>
      <c r="P27" s="32"/>
      <c r="Q27" s="32"/>
      <c r="R27" s="32"/>
      <c r="S27" s="36">
        <f t="shared" si="2"/>
        <v>0.2</v>
      </c>
      <c r="T27" s="39">
        <v>0.4</v>
      </c>
      <c r="U27" s="36">
        <v>1</v>
      </c>
    </row>
    <row r="28" spans="1:21" x14ac:dyDescent="0.25">
      <c r="A28" s="30">
        <f t="shared" si="1"/>
        <v>19</v>
      </c>
      <c r="B28" s="32"/>
      <c r="C28" s="32"/>
      <c r="D28" s="32">
        <f t="shared" si="3"/>
        <v>1310</v>
      </c>
      <c r="E28" s="32"/>
      <c r="F28" s="38">
        <v>0.05</v>
      </c>
      <c r="G28" s="32" t="s">
        <v>424</v>
      </c>
      <c r="H28" s="40">
        <v>1</v>
      </c>
      <c r="I28" s="32">
        <v>4</v>
      </c>
      <c r="J28" s="35" t="s">
        <v>64</v>
      </c>
      <c r="K28" s="32">
        <v>28531</v>
      </c>
      <c r="L28" s="32"/>
      <c r="M28" s="32"/>
      <c r="N28" s="32"/>
      <c r="O28" s="32"/>
      <c r="P28" s="32"/>
      <c r="Q28" s="32"/>
      <c r="R28" s="32"/>
      <c r="S28" s="36">
        <f t="shared" si="2"/>
        <v>0.2</v>
      </c>
      <c r="T28" s="39">
        <v>0.35</v>
      </c>
      <c r="U28" s="36">
        <v>1</v>
      </c>
    </row>
    <row r="29" spans="1:21" x14ac:dyDescent="0.25">
      <c r="A29" s="30">
        <f t="shared" si="1"/>
        <v>20</v>
      </c>
      <c r="B29" s="32"/>
      <c r="C29" s="32"/>
      <c r="D29" s="32">
        <v>1312</v>
      </c>
      <c r="E29" s="32"/>
      <c r="F29" s="38">
        <v>0.05</v>
      </c>
      <c r="G29" s="32" t="s">
        <v>425</v>
      </c>
      <c r="H29" s="40">
        <v>1</v>
      </c>
      <c r="I29" s="32">
        <v>4</v>
      </c>
      <c r="J29" s="35" t="s">
        <v>64</v>
      </c>
      <c r="K29" s="32">
        <v>28621</v>
      </c>
      <c r="L29" s="32">
        <v>28581</v>
      </c>
      <c r="M29" s="32"/>
      <c r="N29" s="32"/>
      <c r="O29" s="32"/>
      <c r="P29" s="32"/>
      <c r="Q29" s="32"/>
      <c r="R29" s="32"/>
      <c r="S29" s="36">
        <f t="shared" si="2"/>
        <v>0.2</v>
      </c>
      <c r="T29" s="39">
        <v>0.4</v>
      </c>
      <c r="U29" s="36">
        <v>1</v>
      </c>
    </row>
    <row r="30" spans="1:21" x14ac:dyDescent="0.25">
      <c r="A30" s="30">
        <f t="shared" si="1"/>
        <v>21</v>
      </c>
      <c r="B30" s="32"/>
      <c r="C30" s="32"/>
      <c r="D30" s="32">
        <f t="shared" si="3"/>
        <v>1313</v>
      </c>
      <c r="E30" s="32"/>
      <c r="F30" s="38">
        <v>0.05</v>
      </c>
      <c r="G30" s="32" t="s">
        <v>426</v>
      </c>
      <c r="H30" s="40">
        <v>1</v>
      </c>
      <c r="I30" s="32">
        <v>4</v>
      </c>
      <c r="J30" s="35" t="s">
        <v>57</v>
      </c>
      <c r="K30" s="32">
        <v>28626</v>
      </c>
      <c r="L30" s="32"/>
      <c r="M30" s="32"/>
      <c r="N30" s="32"/>
      <c r="O30" s="32"/>
      <c r="P30" s="32"/>
      <c r="Q30" s="32"/>
      <c r="R30" s="32"/>
      <c r="S30" s="36">
        <f t="shared" si="2"/>
        <v>0.2</v>
      </c>
      <c r="T30" s="39">
        <v>0.4</v>
      </c>
      <c r="U30" s="36">
        <v>1</v>
      </c>
    </row>
    <row r="31" spans="1:21" x14ac:dyDescent="0.25">
      <c r="A31" s="30">
        <f t="shared" si="1"/>
        <v>22</v>
      </c>
      <c r="B31" s="32"/>
      <c r="C31" s="32"/>
      <c r="D31" s="32">
        <f t="shared" si="3"/>
        <v>1314</v>
      </c>
      <c r="E31" s="32"/>
      <c r="F31" s="38">
        <v>0.05</v>
      </c>
      <c r="G31" s="32" t="s">
        <v>427</v>
      </c>
      <c r="H31" s="40">
        <v>1</v>
      </c>
      <c r="I31" s="32">
        <v>4</v>
      </c>
      <c r="J31" s="35" t="s">
        <v>57</v>
      </c>
      <c r="K31" s="32">
        <v>28637</v>
      </c>
      <c r="L31" s="32"/>
      <c r="M31" s="32"/>
      <c r="N31" s="32"/>
      <c r="O31" s="32"/>
      <c r="P31" s="32"/>
      <c r="Q31" s="32"/>
      <c r="R31" s="32"/>
      <c r="S31" s="36">
        <f t="shared" si="2"/>
        <v>0.2</v>
      </c>
      <c r="T31" s="39">
        <v>0.4</v>
      </c>
      <c r="U31" s="36">
        <v>1</v>
      </c>
    </row>
    <row r="32" spans="1:21" x14ac:dyDescent="0.25">
      <c r="A32" s="30">
        <f t="shared" si="1"/>
        <v>23</v>
      </c>
      <c r="B32" s="32"/>
      <c r="C32" s="32"/>
      <c r="D32" s="32">
        <f t="shared" si="3"/>
        <v>1315</v>
      </c>
      <c r="E32" s="32"/>
      <c r="F32" s="38">
        <v>0.05</v>
      </c>
      <c r="G32" s="32" t="s">
        <v>428</v>
      </c>
      <c r="H32" s="40">
        <v>1</v>
      </c>
      <c r="I32" s="32">
        <v>4</v>
      </c>
      <c r="J32" s="35" t="s">
        <v>51</v>
      </c>
      <c r="K32" s="32">
        <v>28647</v>
      </c>
      <c r="L32" s="32"/>
      <c r="M32" s="32"/>
      <c r="N32" s="32"/>
      <c r="O32" s="32"/>
      <c r="P32" s="32"/>
      <c r="Q32" s="32"/>
      <c r="R32" s="32" t="s">
        <v>365</v>
      </c>
      <c r="S32" s="36">
        <f t="shared" si="2"/>
        <v>0.2</v>
      </c>
      <c r="T32" s="39">
        <v>0.4</v>
      </c>
      <c r="U32" s="36">
        <v>1</v>
      </c>
    </row>
    <row r="33" spans="1:21" x14ac:dyDescent="0.25">
      <c r="A33" s="30">
        <f t="shared" si="1"/>
        <v>24</v>
      </c>
      <c r="B33" s="32"/>
      <c r="C33" s="32"/>
      <c r="D33" s="32">
        <f t="shared" si="3"/>
        <v>1316</v>
      </c>
      <c r="E33" s="32"/>
      <c r="F33" s="38">
        <v>0.05</v>
      </c>
      <c r="G33" s="32" t="s">
        <v>429</v>
      </c>
      <c r="H33" s="40">
        <v>1</v>
      </c>
      <c r="I33" s="32">
        <v>4</v>
      </c>
      <c r="J33" s="35" t="s">
        <v>46</v>
      </c>
      <c r="K33" s="32">
        <v>28728</v>
      </c>
      <c r="L33" s="32">
        <v>28715</v>
      </c>
      <c r="M33" s="32"/>
      <c r="N33" s="32"/>
      <c r="O33" s="32"/>
      <c r="P33" s="32"/>
      <c r="Q33" s="32"/>
      <c r="R33" s="32" t="s">
        <v>365</v>
      </c>
      <c r="S33" s="36">
        <f t="shared" si="2"/>
        <v>0.2</v>
      </c>
      <c r="T33" s="39">
        <v>0.4</v>
      </c>
      <c r="U33" s="36">
        <v>1</v>
      </c>
    </row>
    <row r="34" spans="1:21" x14ac:dyDescent="0.25">
      <c r="A34" s="30">
        <f t="shared" si="1"/>
        <v>25</v>
      </c>
      <c r="B34" s="32"/>
      <c r="C34" s="32"/>
      <c r="D34" s="32">
        <f t="shared" si="3"/>
        <v>1317</v>
      </c>
      <c r="E34" s="32"/>
      <c r="F34" s="38">
        <v>0.05</v>
      </c>
      <c r="G34" s="32" t="s">
        <v>430</v>
      </c>
      <c r="H34" s="40">
        <v>1</v>
      </c>
      <c r="I34" s="32">
        <v>4</v>
      </c>
      <c r="J34" s="35" t="s">
        <v>46</v>
      </c>
      <c r="K34" s="32">
        <v>28672</v>
      </c>
      <c r="L34" s="32">
        <v>28719</v>
      </c>
      <c r="M34" s="32"/>
      <c r="N34" s="32"/>
      <c r="O34" s="32"/>
      <c r="P34" s="32"/>
      <c r="Q34" s="32"/>
      <c r="R34" s="32" t="s">
        <v>365</v>
      </c>
      <c r="S34" s="36">
        <f t="shared" si="2"/>
        <v>0.2</v>
      </c>
      <c r="T34" s="39">
        <v>0.4</v>
      </c>
      <c r="U34" s="36">
        <v>1</v>
      </c>
    </row>
    <row r="35" spans="1:21" x14ac:dyDescent="0.25">
      <c r="A35" s="30">
        <f t="shared" si="1"/>
        <v>26</v>
      </c>
      <c r="B35" s="32"/>
      <c r="C35" s="32"/>
      <c r="D35" s="32">
        <f t="shared" si="3"/>
        <v>1318</v>
      </c>
      <c r="E35" s="32"/>
      <c r="F35" s="38">
        <v>0.05</v>
      </c>
      <c r="G35" s="32" t="s">
        <v>431</v>
      </c>
      <c r="H35" s="40">
        <v>1</v>
      </c>
      <c r="I35" s="32">
        <v>4</v>
      </c>
      <c r="J35" s="35" t="s">
        <v>64</v>
      </c>
      <c r="K35" s="32">
        <v>28732</v>
      </c>
      <c r="L35" s="32">
        <v>28779</v>
      </c>
      <c r="M35" s="32"/>
      <c r="N35" s="32"/>
      <c r="O35" s="32"/>
      <c r="P35" s="32"/>
      <c r="Q35" s="32"/>
      <c r="R35" s="32" t="s">
        <v>365</v>
      </c>
      <c r="S35" s="36">
        <f t="shared" si="2"/>
        <v>0.2</v>
      </c>
      <c r="T35" s="39">
        <v>0.4</v>
      </c>
      <c r="U35" s="36">
        <v>1</v>
      </c>
    </row>
    <row r="36" spans="1:21" x14ac:dyDescent="0.25">
      <c r="A36" s="30">
        <f t="shared" si="1"/>
        <v>27</v>
      </c>
      <c r="B36" s="32"/>
      <c r="C36" s="32"/>
      <c r="D36" s="32">
        <f t="shared" si="3"/>
        <v>1319</v>
      </c>
      <c r="E36" s="32"/>
      <c r="F36" s="38">
        <v>0.05</v>
      </c>
      <c r="G36" s="32" t="s">
        <v>432</v>
      </c>
      <c r="H36" s="40">
        <v>1</v>
      </c>
      <c r="I36" s="32">
        <v>4</v>
      </c>
      <c r="J36" s="35" t="s">
        <v>57</v>
      </c>
      <c r="K36" s="32">
        <v>28817</v>
      </c>
      <c r="L36" s="32"/>
      <c r="M36" s="32"/>
      <c r="N36" s="32"/>
      <c r="O36" s="32"/>
      <c r="P36" s="32"/>
      <c r="Q36" s="32"/>
      <c r="R36" s="32" t="s">
        <v>365</v>
      </c>
      <c r="S36" s="36">
        <f t="shared" si="2"/>
        <v>0.2</v>
      </c>
      <c r="T36" s="39">
        <v>0.4</v>
      </c>
      <c r="U36" s="36">
        <v>1</v>
      </c>
    </row>
    <row r="37" spans="1:21" x14ac:dyDescent="0.25">
      <c r="A37" s="30">
        <f t="shared" si="1"/>
        <v>28</v>
      </c>
      <c r="B37" s="32"/>
      <c r="C37" s="32"/>
      <c r="D37" s="32">
        <f t="shared" si="3"/>
        <v>1320</v>
      </c>
      <c r="E37" s="32"/>
      <c r="F37" s="38">
        <v>0.05</v>
      </c>
      <c r="G37" s="32" t="s">
        <v>433</v>
      </c>
      <c r="H37" s="40">
        <v>1</v>
      </c>
      <c r="I37" s="32">
        <v>4</v>
      </c>
      <c r="J37" s="35" t="s">
        <v>64</v>
      </c>
      <c r="K37" s="32">
        <v>28754</v>
      </c>
      <c r="L37" s="32"/>
      <c r="M37" s="32"/>
      <c r="N37" s="32"/>
      <c r="O37" s="32"/>
      <c r="P37" s="32"/>
      <c r="Q37" s="32"/>
      <c r="R37" s="32" t="s">
        <v>365</v>
      </c>
      <c r="S37" s="36">
        <f t="shared" si="2"/>
        <v>0.2</v>
      </c>
      <c r="T37" s="39">
        <v>0.4</v>
      </c>
      <c r="U37" s="36">
        <v>1</v>
      </c>
    </row>
    <row r="38" spans="1:21" x14ac:dyDescent="0.25">
      <c r="A38" s="30">
        <f t="shared" si="1"/>
        <v>29</v>
      </c>
      <c r="B38" s="32"/>
      <c r="C38" s="32"/>
      <c r="D38" s="32">
        <f t="shared" si="3"/>
        <v>1321</v>
      </c>
      <c r="E38" s="32"/>
      <c r="F38" s="38">
        <v>0.05</v>
      </c>
      <c r="G38" s="32" t="s">
        <v>434</v>
      </c>
      <c r="H38" s="40">
        <v>1</v>
      </c>
      <c r="I38" s="32">
        <v>4</v>
      </c>
      <c r="J38" s="35" t="s">
        <v>51</v>
      </c>
      <c r="K38" s="32">
        <v>28740</v>
      </c>
      <c r="L38" s="32"/>
      <c r="M38" s="32"/>
      <c r="N38" s="32"/>
      <c r="O38" s="32"/>
      <c r="P38" s="32"/>
      <c r="Q38" s="32"/>
      <c r="R38" s="32" t="s">
        <v>365</v>
      </c>
      <c r="S38" s="36">
        <f t="shared" si="2"/>
        <v>0.2</v>
      </c>
      <c r="T38" s="39">
        <v>0.35</v>
      </c>
      <c r="U38" s="36">
        <v>1</v>
      </c>
    </row>
    <row r="39" spans="1:21" x14ac:dyDescent="0.25">
      <c r="A39" s="30">
        <f t="shared" si="1"/>
        <v>30</v>
      </c>
      <c r="B39" s="32"/>
      <c r="C39" s="32"/>
      <c r="D39" s="32">
        <f t="shared" si="3"/>
        <v>1322</v>
      </c>
      <c r="E39" s="32"/>
      <c r="F39" s="38">
        <v>0.05</v>
      </c>
      <c r="G39" s="32" t="s">
        <v>435</v>
      </c>
      <c r="H39" s="40">
        <v>1</v>
      </c>
      <c r="I39" s="32">
        <v>4</v>
      </c>
      <c r="J39" s="35" t="s">
        <v>51</v>
      </c>
      <c r="K39" s="32">
        <v>28802</v>
      </c>
      <c r="L39" s="32">
        <v>28782</v>
      </c>
      <c r="M39" s="32"/>
      <c r="N39" s="32"/>
      <c r="O39" s="32"/>
      <c r="P39" s="32"/>
      <c r="Q39" s="32"/>
      <c r="R39" s="32" t="s">
        <v>365</v>
      </c>
      <c r="S39" s="36">
        <f t="shared" si="2"/>
        <v>0.2</v>
      </c>
      <c r="T39" s="39">
        <v>0.45</v>
      </c>
      <c r="U39" s="36">
        <v>1</v>
      </c>
    </row>
    <row r="40" spans="1:21" x14ac:dyDescent="0.25">
      <c r="A40" s="30">
        <f t="shared" si="1"/>
        <v>31</v>
      </c>
      <c r="B40" s="32"/>
      <c r="C40" s="32"/>
      <c r="D40" s="32">
        <f t="shared" si="3"/>
        <v>1323</v>
      </c>
      <c r="E40" s="32"/>
      <c r="F40" s="38">
        <v>0.05</v>
      </c>
      <c r="G40" s="32" t="s">
        <v>436</v>
      </c>
      <c r="H40" s="40">
        <v>1</v>
      </c>
      <c r="I40" s="32">
        <v>4</v>
      </c>
      <c r="J40" s="35" t="s">
        <v>64</v>
      </c>
      <c r="K40" s="32">
        <v>28954</v>
      </c>
      <c r="L40" s="32">
        <v>28951</v>
      </c>
      <c r="M40" s="32"/>
      <c r="N40" s="32"/>
      <c r="O40" s="32"/>
      <c r="P40" s="32"/>
      <c r="Q40" s="32"/>
      <c r="R40" s="32"/>
      <c r="S40" s="36">
        <f t="shared" si="2"/>
        <v>0.2</v>
      </c>
      <c r="T40" s="39">
        <v>0.35</v>
      </c>
      <c r="U40" s="36">
        <v>1</v>
      </c>
    </row>
    <row r="41" spans="1:21" x14ac:dyDescent="0.25">
      <c r="A41" s="30">
        <f t="shared" si="1"/>
        <v>32</v>
      </c>
      <c r="B41" s="32"/>
      <c r="C41" s="32"/>
      <c r="D41" s="32">
        <f t="shared" si="3"/>
        <v>1324</v>
      </c>
      <c r="E41" s="32"/>
      <c r="F41" s="38">
        <v>0.05</v>
      </c>
      <c r="G41" s="32" t="s">
        <v>437</v>
      </c>
      <c r="H41" s="40">
        <v>1</v>
      </c>
      <c r="I41" s="32">
        <v>4</v>
      </c>
      <c r="J41" s="35" t="s">
        <v>64</v>
      </c>
      <c r="K41" s="32">
        <v>29125</v>
      </c>
      <c r="L41" s="32">
        <v>29146</v>
      </c>
      <c r="M41" s="32"/>
      <c r="N41" s="32"/>
      <c r="O41" s="32"/>
      <c r="P41" s="32"/>
      <c r="Q41" s="32"/>
      <c r="R41" s="32"/>
      <c r="S41" s="36">
        <f t="shared" si="2"/>
        <v>0.2</v>
      </c>
      <c r="T41" s="39">
        <v>0.35</v>
      </c>
      <c r="U41" s="36">
        <v>1</v>
      </c>
    </row>
    <row r="42" spans="1:21" x14ac:dyDescent="0.25">
      <c r="A42" s="30">
        <f t="shared" si="1"/>
        <v>33</v>
      </c>
      <c r="B42" s="32"/>
      <c r="C42" s="32"/>
      <c r="D42" s="32">
        <f t="shared" si="3"/>
        <v>1325</v>
      </c>
      <c r="E42" s="32"/>
      <c r="F42" s="38">
        <v>0.05</v>
      </c>
      <c r="G42" s="32" t="s">
        <v>438</v>
      </c>
      <c r="H42" s="40">
        <v>1</v>
      </c>
      <c r="I42" s="32">
        <v>4</v>
      </c>
      <c r="J42" s="35" t="s">
        <v>46</v>
      </c>
      <c r="K42" s="32">
        <v>28999</v>
      </c>
      <c r="L42" s="32"/>
      <c r="M42" s="32"/>
      <c r="N42" s="32"/>
      <c r="O42" s="32"/>
      <c r="P42" s="32"/>
      <c r="Q42" s="32"/>
      <c r="R42" s="32"/>
      <c r="S42" s="36">
        <f t="shared" si="2"/>
        <v>0.2</v>
      </c>
      <c r="T42" s="39">
        <v>0.35</v>
      </c>
      <c r="U42" s="36">
        <v>1</v>
      </c>
    </row>
    <row r="43" spans="1:21" x14ac:dyDescent="0.25">
      <c r="A43" s="30">
        <f t="shared" si="1"/>
        <v>34</v>
      </c>
      <c r="B43" s="32"/>
      <c r="C43" s="32"/>
      <c r="D43" s="32">
        <f t="shared" si="3"/>
        <v>1326</v>
      </c>
      <c r="E43" s="32"/>
      <c r="F43" s="38">
        <v>0.05</v>
      </c>
      <c r="G43" s="32" t="s">
        <v>439</v>
      </c>
      <c r="H43" s="40">
        <v>1</v>
      </c>
      <c r="I43" s="32">
        <v>4</v>
      </c>
      <c r="J43" s="35" t="s">
        <v>46</v>
      </c>
      <c r="K43" s="32">
        <v>29247</v>
      </c>
      <c r="L43" s="32"/>
      <c r="M43" s="32"/>
      <c r="N43" s="32"/>
      <c r="O43" s="32"/>
      <c r="P43" s="32"/>
      <c r="Q43" s="32"/>
      <c r="R43" s="32"/>
      <c r="S43" s="36">
        <f t="shared" si="2"/>
        <v>0.2</v>
      </c>
      <c r="T43" s="39">
        <v>0.35</v>
      </c>
      <c r="U43" s="36">
        <v>1</v>
      </c>
    </row>
    <row r="44" spans="1:21" x14ac:dyDescent="0.25">
      <c r="A44" s="30">
        <f t="shared" si="1"/>
        <v>35</v>
      </c>
      <c r="B44" s="32"/>
      <c r="C44" s="32"/>
      <c r="D44" s="32">
        <f t="shared" si="3"/>
        <v>1327</v>
      </c>
      <c r="E44" s="32"/>
      <c r="F44" s="38">
        <v>0.05</v>
      </c>
      <c r="G44" s="32" t="s">
        <v>440</v>
      </c>
      <c r="H44" s="40">
        <v>1</v>
      </c>
      <c r="I44" s="32">
        <v>4</v>
      </c>
      <c r="J44" s="35" t="s">
        <v>46</v>
      </c>
      <c r="K44" s="32">
        <v>29144</v>
      </c>
      <c r="L44" s="32"/>
      <c r="M44" s="32"/>
      <c r="N44" s="32"/>
      <c r="O44" s="32"/>
      <c r="P44" s="32"/>
      <c r="Q44" s="32"/>
      <c r="R44" s="32"/>
      <c r="S44" s="36">
        <f t="shared" si="2"/>
        <v>0.2</v>
      </c>
      <c r="T44" s="39">
        <v>0.38</v>
      </c>
      <c r="U44" s="36">
        <v>1</v>
      </c>
    </row>
    <row r="45" spans="1:21" x14ac:dyDescent="0.25">
      <c r="A45" s="30">
        <f t="shared" si="1"/>
        <v>36</v>
      </c>
      <c r="B45" s="32"/>
      <c r="C45" s="32"/>
      <c r="D45" s="32">
        <f t="shared" si="3"/>
        <v>1328</v>
      </c>
      <c r="E45" s="32"/>
      <c r="F45" s="38">
        <v>0.05</v>
      </c>
      <c r="G45" s="32" t="s">
        <v>441</v>
      </c>
      <c r="H45" s="40">
        <v>1</v>
      </c>
      <c r="I45" s="32">
        <v>4</v>
      </c>
      <c r="J45" s="35" t="s">
        <v>46</v>
      </c>
      <c r="K45" s="32">
        <v>29221</v>
      </c>
      <c r="L45" s="32"/>
      <c r="M45" s="32"/>
      <c r="N45" s="32"/>
      <c r="O45" s="32"/>
      <c r="P45" s="32"/>
      <c r="Q45" s="32"/>
      <c r="R45" s="32"/>
      <c r="S45" s="36">
        <f t="shared" si="2"/>
        <v>0.2</v>
      </c>
      <c r="T45" s="39">
        <v>0.35</v>
      </c>
      <c r="U45" s="36">
        <v>1</v>
      </c>
    </row>
    <row r="46" spans="1:21" x14ac:dyDescent="0.25">
      <c r="A46" s="30">
        <f t="shared" si="1"/>
        <v>37</v>
      </c>
      <c r="B46" s="32"/>
      <c r="C46" s="32"/>
      <c r="D46" s="32">
        <f t="shared" si="3"/>
        <v>1329</v>
      </c>
      <c r="E46" s="32"/>
      <c r="F46" s="38">
        <v>0.05</v>
      </c>
      <c r="G46" s="32" t="s">
        <v>442</v>
      </c>
      <c r="H46" s="40">
        <v>1</v>
      </c>
      <c r="I46" s="32">
        <v>4</v>
      </c>
      <c r="J46" s="35" t="s">
        <v>64</v>
      </c>
      <c r="K46" s="32">
        <v>29043</v>
      </c>
      <c r="L46" s="32"/>
      <c r="M46" s="32"/>
      <c r="N46" s="32"/>
      <c r="O46" s="32"/>
      <c r="P46" s="32"/>
      <c r="Q46" s="32"/>
      <c r="R46" s="32"/>
      <c r="S46" s="36">
        <f t="shared" si="2"/>
        <v>0.2</v>
      </c>
      <c r="T46" s="39">
        <v>0.35</v>
      </c>
      <c r="U46" s="36">
        <v>1</v>
      </c>
    </row>
    <row r="47" spans="1:21" x14ac:dyDescent="0.25">
      <c r="A47" s="30">
        <f t="shared" si="1"/>
        <v>38</v>
      </c>
      <c r="B47" s="32"/>
      <c r="C47" s="32"/>
      <c r="D47" s="32">
        <f t="shared" si="3"/>
        <v>1330</v>
      </c>
      <c r="E47" s="32"/>
      <c r="F47" s="38">
        <v>0.05</v>
      </c>
      <c r="G47" s="32" t="s">
        <v>443</v>
      </c>
      <c r="H47" s="40">
        <v>1</v>
      </c>
      <c r="I47" s="32">
        <v>4</v>
      </c>
      <c r="J47" s="35" t="s">
        <v>46</v>
      </c>
      <c r="K47" s="32">
        <v>29235</v>
      </c>
      <c r="L47" s="32"/>
      <c r="M47" s="32"/>
      <c r="N47" s="32"/>
      <c r="O47" s="32"/>
      <c r="P47" s="32"/>
      <c r="Q47" s="32"/>
      <c r="R47" s="32"/>
      <c r="S47" s="36">
        <f t="shared" si="2"/>
        <v>0.2</v>
      </c>
      <c r="T47" s="39">
        <v>0.35</v>
      </c>
      <c r="U47" s="36">
        <v>1</v>
      </c>
    </row>
    <row r="48" spans="1:21" x14ac:dyDescent="0.25">
      <c r="A48" s="30">
        <f t="shared" si="1"/>
        <v>39</v>
      </c>
      <c r="B48" s="32"/>
      <c r="C48" s="32"/>
      <c r="D48" s="95" t="s">
        <v>444</v>
      </c>
      <c r="E48" s="32"/>
      <c r="F48" s="38">
        <v>0.05</v>
      </c>
      <c r="G48" s="32" t="s">
        <v>445</v>
      </c>
      <c r="H48" s="40">
        <v>1</v>
      </c>
      <c r="I48" s="32">
        <v>4</v>
      </c>
      <c r="J48" s="35" t="s">
        <v>64</v>
      </c>
      <c r="K48" s="32">
        <v>29325</v>
      </c>
      <c r="L48" s="32"/>
      <c r="M48" s="32"/>
      <c r="N48" s="32"/>
      <c r="O48" s="32"/>
      <c r="P48" s="32"/>
      <c r="Q48" s="32"/>
      <c r="R48" s="32"/>
      <c r="S48" s="36">
        <f t="shared" si="2"/>
        <v>0.2</v>
      </c>
      <c r="T48" s="39">
        <v>2.5</v>
      </c>
      <c r="U48" s="36">
        <v>2.5</v>
      </c>
    </row>
    <row r="49" spans="1:21" x14ac:dyDescent="0.25">
      <c r="A49" s="30">
        <f t="shared" si="1"/>
        <v>40</v>
      </c>
      <c r="B49" s="32"/>
      <c r="C49" s="32"/>
      <c r="D49" s="32">
        <v>1333</v>
      </c>
      <c r="E49" s="32"/>
      <c r="F49" s="38">
        <v>0.05</v>
      </c>
      <c r="G49" s="32" t="s">
        <v>446</v>
      </c>
      <c r="H49" s="40">
        <v>1</v>
      </c>
      <c r="I49" s="32">
        <v>4</v>
      </c>
      <c r="J49" s="35" t="s">
        <v>64</v>
      </c>
      <c r="K49" s="32">
        <v>29349</v>
      </c>
      <c r="L49" s="32"/>
      <c r="M49" s="32"/>
      <c r="N49" s="32"/>
      <c r="O49" s="32"/>
      <c r="P49" s="32"/>
      <c r="Q49" s="32"/>
      <c r="R49" s="32"/>
      <c r="S49" s="36">
        <f t="shared" si="2"/>
        <v>0.2</v>
      </c>
      <c r="T49" s="39">
        <v>0.35</v>
      </c>
      <c r="U49" s="36">
        <v>1</v>
      </c>
    </row>
    <row r="50" spans="1:21" x14ac:dyDescent="0.25">
      <c r="A50" s="30">
        <f t="shared" si="1"/>
        <v>41</v>
      </c>
      <c r="B50" s="32"/>
      <c r="C50" s="32"/>
      <c r="D50" s="32">
        <f t="shared" si="3"/>
        <v>1334</v>
      </c>
      <c r="E50" s="32"/>
      <c r="F50" s="38">
        <v>0.05</v>
      </c>
      <c r="G50" s="32" t="s">
        <v>447</v>
      </c>
      <c r="H50" s="40">
        <v>1</v>
      </c>
      <c r="I50" s="32">
        <v>4</v>
      </c>
      <c r="J50" s="35" t="s">
        <v>46</v>
      </c>
      <c r="K50" s="32">
        <v>29316</v>
      </c>
      <c r="L50" s="32"/>
      <c r="M50" s="32"/>
      <c r="N50" s="32"/>
      <c r="O50" s="32"/>
      <c r="P50" s="32"/>
      <c r="Q50" s="32"/>
      <c r="R50" s="32"/>
      <c r="S50" s="36">
        <f t="shared" si="2"/>
        <v>0.2</v>
      </c>
      <c r="T50" s="39">
        <v>0.4</v>
      </c>
      <c r="U50" s="36">
        <v>1</v>
      </c>
    </row>
    <row r="51" spans="1:21" x14ac:dyDescent="0.25">
      <c r="A51" s="30">
        <f t="shared" si="1"/>
        <v>42</v>
      </c>
      <c r="B51" s="32"/>
      <c r="C51" s="32"/>
      <c r="D51" s="32">
        <f t="shared" si="3"/>
        <v>1335</v>
      </c>
      <c r="E51" s="32"/>
      <c r="F51" s="38">
        <v>0.05</v>
      </c>
      <c r="G51" s="32" t="s">
        <v>448</v>
      </c>
      <c r="H51" s="40">
        <v>1</v>
      </c>
      <c r="I51" s="32">
        <v>4</v>
      </c>
      <c r="J51" s="35" t="s">
        <v>46</v>
      </c>
      <c r="K51" s="32">
        <v>29278</v>
      </c>
      <c r="L51" s="32">
        <v>29277</v>
      </c>
      <c r="M51" s="32">
        <v>29275</v>
      </c>
      <c r="N51" s="32">
        <v>29333</v>
      </c>
      <c r="O51" s="32">
        <v>29276</v>
      </c>
      <c r="P51" s="32">
        <v>29280</v>
      </c>
      <c r="Q51" s="32"/>
      <c r="R51" s="32"/>
      <c r="S51" s="36">
        <f t="shared" si="2"/>
        <v>0.2</v>
      </c>
      <c r="T51" s="39">
        <v>0</v>
      </c>
      <c r="U51" s="36">
        <v>1</v>
      </c>
    </row>
    <row r="52" spans="1:21" x14ac:dyDescent="0.25">
      <c r="A52" s="30">
        <f t="shared" si="1"/>
        <v>43</v>
      </c>
      <c r="B52" s="32"/>
      <c r="C52" s="32"/>
      <c r="D52" s="32">
        <f t="shared" si="3"/>
        <v>1336</v>
      </c>
      <c r="E52" s="32"/>
      <c r="F52" s="38">
        <v>0.05</v>
      </c>
      <c r="G52" s="32" t="s">
        <v>449</v>
      </c>
      <c r="H52" s="40">
        <v>1</v>
      </c>
      <c r="I52" s="32">
        <v>4</v>
      </c>
      <c r="J52" s="35" t="s">
        <v>51</v>
      </c>
      <c r="K52" s="32">
        <v>29099</v>
      </c>
      <c r="L52" s="32"/>
      <c r="M52" s="32"/>
      <c r="N52" s="32"/>
      <c r="O52" s="32"/>
      <c r="P52" s="32"/>
      <c r="Q52" s="32"/>
      <c r="R52" s="32"/>
      <c r="S52" s="36">
        <f t="shared" si="2"/>
        <v>0.2</v>
      </c>
      <c r="T52" s="39">
        <v>0.26</v>
      </c>
      <c r="U52" s="36">
        <v>1</v>
      </c>
    </row>
    <row r="53" spans="1:21" x14ac:dyDescent="0.25">
      <c r="A53" s="30">
        <f t="shared" si="1"/>
        <v>44</v>
      </c>
      <c r="B53" s="32"/>
      <c r="C53" s="32"/>
      <c r="D53" s="32">
        <f t="shared" si="3"/>
        <v>1337</v>
      </c>
      <c r="E53" s="32"/>
      <c r="F53" s="38">
        <v>0.05</v>
      </c>
      <c r="G53" s="32" t="s">
        <v>450</v>
      </c>
      <c r="H53" s="40">
        <v>1</v>
      </c>
      <c r="I53" s="32">
        <v>4</v>
      </c>
      <c r="J53" s="35" t="s">
        <v>51</v>
      </c>
      <c r="K53" s="32">
        <v>29427</v>
      </c>
      <c r="L53" s="32">
        <v>29420</v>
      </c>
      <c r="M53" s="32"/>
      <c r="N53" s="32"/>
      <c r="O53" s="32"/>
      <c r="P53" s="32"/>
      <c r="Q53" s="32"/>
      <c r="R53" s="32"/>
      <c r="S53" s="36">
        <f t="shared" si="2"/>
        <v>0.2</v>
      </c>
      <c r="T53" s="39">
        <v>0.4</v>
      </c>
      <c r="U53" s="36">
        <v>1</v>
      </c>
    </row>
    <row r="54" spans="1:21" x14ac:dyDescent="0.25">
      <c r="A54" s="30">
        <f t="shared" si="1"/>
        <v>45</v>
      </c>
      <c r="B54" s="32"/>
      <c r="C54" s="32"/>
      <c r="D54" s="32">
        <f t="shared" si="3"/>
        <v>1338</v>
      </c>
      <c r="E54" s="32"/>
      <c r="F54" s="38">
        <v>0.06</v>
      </c>
      <c r="G54" s="32" t="s">
        <v>272</v>
      </c>
      <c r="H54" s="40">
        <v>1</v>
      </c>
      <c r="I54" s="32">
        <v>4</v>
      </c>
      <c r="J54" s="35" t="s">
        <v>57</v>
      </c>
      <c r="K54" s="32">
        <v>31880</v>
      </c>
      <c r="L54" s="32"/>
      <c r="M54" s="32"/>
      <c r="N54" s="32"/>
      <c r="O54" s="32"/>
      <c r="P54" s="32"/>
      <c r="Q54" s="32"/>
      <c r="R54" s="32"/>
      <c r="S54" s="36">
        <f t="shared" si="2"/>
        <v>0.24</v>
      </c>
      <c r="T54" s="39">
        <v>0.38</v>
      </c>
      <c r="U54" s="36">
        <v>1</v>
      </c>
    </row>
    <row r="55" spans="1:21" x14ac:dyDescent="0.25">
      <c r="A55" s="30">
        <f t="shared" si="1"/>
        <v>46</v>
      </c>
      <c r="B55" s="32"/>
      <c r="C55" s="32"/>
      <c r="D55" s="95" t="s">
        <v>451</v>
      </c>
      <c r="E55" s="32"/>
      <c r="F55" s="38">
        <v>0.06</v>
      </c>
      <c r="G55" s="32" t="s">
        <v>272</v>
      </c>
      <c r="H55" s="40">
        <v>1</v>
      </c>
      <c r="I55" s="32">
        <v>20</v>
      </c>
      <c r="J55" s="35" t="s">
        <v>231</v>
      </c>
      <c r="K55" s="32">
        <v>32133</v>
      </c>
      <c r="L55" s="32">
        <v>32200</v>
      </c>
      <c r="M55" s="32"/>
      <c r="N55" s="32"/>
      <c r="O55" s="32"/>
      <c r="P55" s="32"/>
      <c r="Q55" s="32"/>
      <c r="R55" s="32"/>
      <c r="S55" s="36">
        <f t="shared" si="2"/>
        <v>1.2</v>
      </c>
      <c r="T55" s="39">
        <v>2</v>
      </c>
      <c r="U55" s="36">
        <v>3.5</v>
      </c>
    </row>
    <row r="56" spans="1:21" x14ac:dyDescent="0.25">
      <c r="A56" s="30">
        <f t="shared" si="1"/>
        <v>47</v>
      </c>
      <c r="B56" s="32"/>
      <c r="C56" s="32"/>
      <c r="D56" s="95" t="s">
        <v>451</v>
      </c>
      <c r="E56" s="32"/>
      <c r="F56" s="38">
        <v>0.06</v>
      </c>
      <c r="G56" s="32" t="s">
        <v>272</v>
      </c>
      <c r="H56" s="40">
        <v>1</v>
      </c>
      <c r="I56" s="32">
        <v>20</v>
      </c>
      <c r="J56" s="35" t="s">
        <v>83</v>
      </c>
      <c r="K56" s="32">
        <v>31885</v>
      </c>
      <c r="L56" s="32">
        <v>31887</v>
      </c>
      <c r="M56" s="32"/>
      <c r="N56" s="32"/>
      <c r="O56" s="32"/>
      <c r="P56" s="32"/>
      <c r="Q56" s="32"/>
      <c r="R56" s="32"/>
      <c r="S56" s="36">
        <f t="shared" si="2"/>
        <v>1.2</v>
      </c>
      <c r="T56" s="39">
        <v>2</v>
      </c>
      <c r="U56" s="36">
        <v>3.5</v>
      </c>
    </row>
    <row r="57" spans="1:21" x14ac:dyDescent="0.25">
      <c r="A57" s="30">
        <f t="shared" si="1"/>
        <v>48</v>
      </c>
      <c r="B57" s="32"/>
      <c r="C57" s="32"/>
      <c r="D57" s="88" t="s">
        <v>452</v>
      </c>
      <c r="E57" s="32"/>
      <c r="F57" s="38">
        <v>0.08</v>
      </c>
      <c r="G57" s="32" t="s">
        <v>272</v>
      </c>
      <c r="H57" s="40">
        <v>1</v>
      </c>
      <c r="I57" s="32">
        <v>20</v>
      </c>
      <c r="J57" s="35" t="s">
        <v>231</v>
      </c>
      <c r="K57" s="32">
        <v>32598</v>
      </c>
      <c r="L57" s="32">
        <v>32659</v>
      </c>
      <c r="M57" s="32">
        <v>32672</v>
      </c>
      <c r="N57" s="32"/>
      <c r="O57" s="32"/>
      <c r="P57" s="32"/>
      <c r="Q57" s="32"/>
      <c r="R57" s="32"/>
      <c r="S57" s="36">
        <f t="shared" si="2"/>
        <v>1.6</v>
      </c>
      <c r="T57" s="39">
        <v>2.25</v>
      </c>
      <c r="U57" s="36">
        <v>3.5</v>
      </c>
    </row>
    <row r="58" spans="1:21" x14ac:dyDescent="0.25">
      <c r="A58" s="30">
        <f t="shared" si="1"/>
        <v>49</v>
      </c>
      <c r="B58" s="32"/>
      <c r="C58" s="32"/>
      <c r="D58" s="32">
        <v>1339</v>
      </c>
      <c r="E58" s="32"/>
      <c r="F58" s="38">
        <v>0.06</v>
      </c>
      <c r="G58" s="32" t="s">
        <v>453</v>
      </c>
      <c r="H58" s="40">
        <v>1</v>
      </c>
      <c r="I58" s="32">
        <v>4</v>
      </c>
      <c r="J58" s="35" t="s">
        <v>46</v>
      </c>
      <c r="K58" s="32">
        <v>29560</v>
      </c>
      <c r="L58" s="32"/>
      <c r="M58" s="32"/>
      <c r="N58" s="32"/>
      <c r="O58" s="32"/>
      <c r="P58" s="32"/>
      <c r="Q58" s="32"/>
      <c r="R58" s="32"/>
      <c r="S58" s="36">
        <f t="shared" si="2"/>
        <v>0.24</v>
      </c>
      <c r="T58" s="39">
        <v>0.4</v>
      </c>
      <c r="U58" s="36">
        <v>1</v>
      </c>
    </row>
    <row r="59" spans="1:21" x14ac:dyDescent="0.25">
      <c r="A59" s="30">
        <f t="shared" si="1"/>
        <v>50</v>
      </c>
      <c r="B59" s="32"/>
      <c r="C59" s="32"/>
      <c r="D59" s="32">
        <f>D58+1</f>
        <v>1340</v>
      </c>
      <c r="E59" s="32"/>
      <c r="F59" s="38">
        <v>0.06</v>
      </c>
      <c r="G59" s="32" t="s">
        <v>454</v>
      </c>
      <c r="H59" s="40">
        <v>1</v>
      </c>
      <c r="I59" s="32">
        <v>4</v>
      </c>
      <c r="J59" s="35" t="s">
        <v>64</v>
      </c>
      <c r="K59" s="32">
        <v>29738</v>
      </c>
      <c r="L59" s="32"/>
      <c r="M59" s="32"/>
      <c r="N59" s="32"/>
      <c r="O59" s="32"/>
      <c r="P59" s="32"/>
      <c r="Q59" s="32"/>
      <c r="R59" s="32"/>
      <c r="S59" s="36">
        <f t="shared" si="2"/>
        <v>0.24</v>
      </c>
      <c r="T59" s="39">
        <v>0.4</v>
      </c>
      <c r="U59" s="36">
        <v>1</v>
      </c>
    </row>
    <row r="60" spans="1:21" x14ac:dyDescent="0.25">
      <c r="A60" s="30">
        <f t="shared" si="1"/>
        <v>51</v>
      </c>
      <c r="B60" s="32"/>
      <c r="C60" s="32"/>
      <c r="D60" s="32">
        <f>D59+1</f>
        <v>1341</v>
      </c>
      <c r="E60" s="32"/>
      <c r="F60" s="38">
        <v>1</v>
      </c>
      <c r="G60" s="32" t="s">
        <v>455</v>
      </c>
      <c r="H60" s="40">
        <v>1</v>
      </c>
      <c r="I60" s="32">
        <v>4</v>
      </c>
      <c r="J60" s="35" t="s">
        <v>46</v>
      </c>
      <c r="K60" s="32">
        <v>29761</v>
      </c>
      <c r="L60" s="32"/>
      <c r="M60" s="32"/>
      <c r="N60" s="32"/>
      <c r="O60" s="32"/>
      <c r="P60" s="32"/>
      <c r="Q60" s="32"/>
      <c r="R60" s="32"/>
      <c r="S60" s="36">
        <f t="shared" si="2"/>
        <v>4</v>
      </c>
      <c r="T60" s="39">
        <v>8</v>
      </c>
      <c r="U60" s="36">
        <v>8.5</v>
      </c>
    </row>
    <row r="61" spans="1:21" x14ac:dyDescent="0.25">
      <c r="A61" s="30">
        <f t="shared" si="1"/>
        <v>52</v>
      </c>
      <c r="B61" s="32"/>
      <c r="C61" s="32"/>
      <c r="D61" s="32">
        <f>D60+1</f>
        <v>1342</v>
      </c>
      <c r="E61" s="32"/>
      <c r="F61" s="38">
        <v>0.06</v>
      </c>
      <c r="G61" s="32" t="s">
        <v>456</v>
      </c>
      <c r="H61" s="40">
        <v>1</v>
      </c>
      <c r="I61" s="32">
        <v>4</v>
      </c>
      <c r="J61" s="35" t="s">
        <v>51</v>
      </c>
      <c r="K61" s="32">
        <v>29837</v>
      </c>
      <c r="L61" s="32"/>
      <c r="M61" s="32"/>
      <c r="N61" s="32"/>
      <c r="O61" s="32"/>
      <c r="P61" s="32"/>
      <c r="Q61" s="32"/>
      <c r="R61" s="32"/>
      <c r="S61" s="36">
        <f t="shared" si="2"/>
        <v>0.24</v>
      </c>
      <c r="T61" s="39">
        <v>0.4</v>
      </c>
      <c r="U61" s="36">
        <v>1</v>
      </c>
    </row>
    <row r="62" spans="1:21" x14ac:dyDescent="0.25">
      <c r="A62" s="30">
        <f t="shared" si="1"/>
        <v>53</v>
      </c>
      <c r="B62" s="31" t="s">
        <v>42</v>
      </c>
      <c r="C62" s="32"/>
      <c r="D62" s="32">
        <f>D61+1</f>
        <v>1343</v>
      </c>
      <c r="E62" s="32"/>
      <c r="F62" s="38">
        <v>0.06</v>
      </c>
      <c r="G62" s="32" t="s">
        <v>457</v>
      </c>
      <c r="H62" s="40">
        <v>1</v>
      </c>
      <c r="I62" s="32">
        <v>4</v>
      </c>
      <c r="J62" s="35" t="s">
        <v>51</v>
      </c>
      <c r="K62" s="32">
        <v>29946</v>
      </c>
      <c r="L62" s="32"/>
      <c r="M62" s="32"/>
      <c r="N62" s="32"/>
      <c r="O62" s="32"/>
      <c r="P62" s="32"/>
      <c r="Q62" s="32"/>
      <c r="R62" s="32"/>
      <c r="S62" s="36">
        <f t="shared" si="2"/>
        <v>0.24</v>
      </c>
      <c r="T62" s="39">
        <v>0.4</v>
      </c>
      <c r="U62" s="36">
        <v>1</v>
      </c>
    </row>
    <row r="63" spans="1:21" x14ac:dyDescent="0.25">
      <c r="A63" s="30">
        <f t="shared" si="1"/>
        <v>54</v>
      </c>
      <c r="B63" s="32"/>
      <c r="C63" s="32"/>
      <c r="D63" s="32">
        <f>D62+1</f>
        <v>1344</v>
      </c>
      <c r="E63" s="32"/>
      <c r="F63" s="38">
        <v>0.06</v>
      </c>
      <c r="G63" s="32" t="s">
        <v>386</v>
      </c>
      <c r="H63" s="40">
        <v>1</v>
      </c>
      <c r="I63" s="32">
        <v>4</v>
      </c>
      <c r="J63" s="35" t="s">
        <v>51</v>
      </c>
      <c r="K63" s="32">
        <v>29786</v>
      </c>
      <c r="L63" s="32"/>
      <c r="M63" s="32"/>
      <c r="N63" s="32"/>
      <c r="O63" s="32"/>
      <c r="P63" s="32"/>
      <c r="Q63" s="32"/>
      <c r="R63" s="32"/>
      <c r="S63" s="36">
        <f t="shared" si="2"/>
        <v>0.24</v>
      </c>
      <c r="T63" s="39">
        <v>0.4</v>
      </c>
      <c r="U63" s="36">
        <v>1</v>
      </c>
    </row>
    <row r="64" spans="1:21" x14ac:dyDescent="0.25">
      <c r="A64" s="30">
        <f t="shared" si="1"/>
        <v>55</v>
      </c>
      <c r="B64" s="32"/>
      <c r="C64" s="32"/>
      <c r="D64" s="95" t="s">
        <v>458</v>
      </c>
      <c r="E64" s="32"/>
      <c r="F64" s="38">
        <v>0.06</v>
      </c>
      <c r="G64" s="32" t="s">
        <v>459</v>
      </c>
      <c r="H64" s="40">
        <v>1</v>
      </c>
      <c r="I64" s="32">
        <v>20</v>
      </c>
      <c r="J64" s="35" t="s">
        <v>51</v>
      </c>
      <c r="K64" s="32">
        <v>30074</v>
      </c>
      <c r="L64" s="32"/>
      <c r="M64" s="32"/>
      <c r="N64" s="32"/>
      <c r="O64" s="32"/>
      <c r="P64" s="32"/>
      <c r="Q64" s="32"/>
      <c r="R64" s="32"/>
      <c r="S64" s="36">
        <f t="shared" si="2"/>
        <v>1.2</v>
      </c>
      <c r="T64" s="39">
        <v>3.58</v>
      </c>
      <c r="U64" s="36">
        <v>6.75</v>
      </c>
    </row>
    <row r="65" spans="1:21" x14ac:dyDescent="0.25">
      <c r="A65" s="30">
        <f t="shared" si="1"/>
        <v>56</v>
      </c>
      <c r="B65" s="32"/>
      <c r="C65" s="32"/>
      <c r="D65" s="32">
        <v>1355</v>
      </c>
      <c r="E65" s="32"/>
      <c r="F65" s="38">
        <v>0.06</v>
      </c>
      <c r="G65" s="32" t="s">
        <v>460</v>
      </c>
      <c r="H65" s="40">
        <v>1</v>
      </c>
      <c r="I65" s="32">
        <v>4</v>
      </c>
      <c r="J65" s="35" t="s">
        <v>64</v>
      </c>
      <c r="K65" s="32">
        <v>30010</v>
      </c>
      <c r="L65" s="32">
        <v>30012</v>
      </c>
      <c r="M65" s="32">
        <v>30006</v>
      </c>
      <c r="N65" s="32">
        <v>30008</v>
      </c>
      <c r="O65" s="32">
        <v>30009</v>
      </c>
      <c r="P65" s="32"/>
      <c r="Q65" s="32"/>
      <c r="R65" s="32"/>
      <c r="S65" s="36">
        <f t="shared" si="2"/>
        <v>0.24</v>
      </c>
      <c r="T65" s="39">
        <v>0.65</v>
      </c>
      <c r="U65" s="36">
        <v>1.75</v>
      </c>
    </row>
    <row r="66" spans="1:21" x14ac:dyDescent="0.25">
      <c r="A66" s="30">
        <f t="shared" si="1"/>
        <v>57</v>
      </c>
      <c r="B66" s="32"/>
      <c r="C66" s="32"/>
      <c r="D66" s="32">
        <f t="shared" ref="D66:D74" si="4">D65+1</f>
        <v>1356</v>
      </c>
      <c r="E66" s="32"/>
      <c r="F66" s="38">
        <v>0.06</v>
      </c>
      <c r="G66" s="32" t="s">
        <v>461</v>
      </c>
      <c r="H66" s="40">
        <v>1</v>
      </c>
      <c r="I66" s="32">
        <v>4</v>
      </c>
      <c r="J66" s="35" t="s">
        <v>51</v>
      </c>
      <c r="K66" s="32">
        <v>30123</v>
      </c>
      <c r="L66" s="32"/>
      <c r="M66" s="32"/>
      <c r="N66" s="32"/>
      <c r="O66" s="32"/>
      <c r="P66" s="32"/>
      <c r="Q66" s="32"/>
      <c r="R66" s="32"/>
      <c r="S66" s="36">
        <f t="shared" si="2"/>
        <v>0.24</v>
      </c>
      <c r="T66" s="39">
        <v>0.4</v>
      </c>
      <c r="U66" s="36">
        <v>1</v>
      </c>
    </row>
    <row r="67" spans="1:21" x14ac:dyDescent="0.25">
      <c r="A67" s="30">
        <f t="shared" si="1"/>
        <v>58</v>
      </c>
      <c r="B67" s="32"/>
      <c r="C67" s="32"/>
      <c r="D67" s="32">
        <f t="shared" si="4"/>
        <v>1357</v>
      </c>
      <c r="E67" s="32"/>
      <c r="F67" s="38">
        <v>0.06</v>
      </c>
      <c r="G67" s="32" t="s">
        <v>462</v>
      </c>
      <c r="H67" s="40">
        <v>1</v>
      </c>
      <c r="I67" s="32">
        <v>4</v>
      </c>
      <c r="J67" s="35" t="s">
        <v>64</v>
      </c>
      <c r="K67" s="32">
        <v>30294</v>
      </c>
      <c r="L67" s="32"/>
      <c r="M67" s="32"/>
      <c r="N67" s="32"/>
      <c r="O67" s="32"/>
      <c r="P67" s="32"/>
      <c r="Q67" s="32"/>
      <c r="R67" s="32"/>
      <c r="S67" s="36">
        <f t="shared" si="2"/>
        <v>0.24</v>
      </c>
      <c r="T67" s="39">
        <v>0.4</v>
      </c>
      <c r="U67" s="36">
        <v>1</v>
      </c>
    </row>
    <row r="68" spans="1:21" x14ac:dyDescent="0.25">
      <c r="A68" s="30">
        <f t="shared" si="1"/>
        <v>59</v>
      </c>
      <c r="B68" s="32"/>
      <c r="C68" s="32"/>
      <c r="D68" s="32">
        <f t="shared" si="4"/>
        <v>1358</v>
      </c>
      <c r="E68" s="32"/>
      <c r="F68" s="38">
        <v>0.06</v>
      </c>
      <c r="G68" s="32" t="s">
        <v>463</v>
      </c>
      <c r="H68" s="40">
        <v>1</v>
      </c>
      <c r="I68" s="32">
        <v>4</v>
      </c>
      <c r="J68" s="35" t="s">
        <v>46</v>
      </c>
      <c r="K68" s="32">
        <v>30328</v>
      </c>
      <c r="L68" s="32"/>
      <c r="M68" s="32"/>
      <c r="N68" s="32"/>
      <c r="O68" s="32"/>
      <c r="P68" s="32"/>
      <c r="Q68" s="32"/>
      <c r="R68" s="32"/>
      <c r="S68" s="36">
        <f t="shared" si="2"/>
        <v>0.24</v>
      </c>
      <c r="T68" s="39">
        <v>0.4</v>
      </c>
      <c r="U68" s="36">
        <v>1</v>
      </c>
    </row>
    <row r="69" spans="1:21" x14ac:dyDescent="0.25">
      <c r="A69" s="30">
        <f t="shared" si="1"/>
        <v>60</v>
      </c>
      <c r="B69" s="32"/>
      <c r="C69" s="32"/>
      <c r="D69" s="32">
        <f t="shared" si="4"/>
        <v>1359</v>
      </c>
      <c r="E69" s="32"/>
      <c r="F69" s="38">
        <v>0.06</v>
      </c>
      <c r="G69" s="32" t="s">
        <v>464</v>
      </c>
      <c r="H69" s="40">
        <v>1</v>
      </c>
      <c r="I69" s="32">
        <v>4</v>
      </c>
      <c r="J69" s="35" t="s">
        <v>46</v>
      </c>
      <c r="K69" s="32">
        <v>30446</v>
      </c>
      <c r="L69" s="32"/>
      <c r="M69" s="32"/>
      <c r="N69" s="32"/>
      <c r="O69" s="32"/>
      <c r="P69" s="32"/>
      <c r="Q69" s="32"/>
      <c r="R69" s="32"/>
      <c r="S69" s="36">
        <f t="shared" si="2"/>
        <v>0.24</v>
      </c>
      <c r="T69" s="39">
        <v>0.4</v>
      </c>
      <c r="U69" s="36">
        <v>1</v>
      </c>
    </row>
    <row r="70" spans="1:21" x14ac:dyDescent="0.25">
      <c r="A70" s="30">
        <f t="shared" si="1"/>
        <v>61</v>
      </c>
      <c r="B70" s="32"/>
      <c r="C70" s="32"/>
      <c r="D70" s="32">
        <f t="shared" si="4"/>
        <v>1360</v>
      </c>
      <c r="E70" s="32"/>
      <c r="F70" s="38">
        <v>0.06</v>
      </c>
      <c r="G70" s="32" t="s">
        <v>465</v>
      </c>
      <c r="H70" s="40">
        <v>1</v>
      </c>
      <c r="I70" s="32">
        <v>4</v>
      </c>
      <c r="J70" s="35" t="s">
        <v>64</v>
      </c>
      <c r="K70" s="32">
        <v>30389</v>
      </c>
      <c r="L70" s="32"/>
      <c r="M70" s="32"/>
      <c r="N70" s="32"/>
      <c r="O70" s="32"/>
      <c r="P70" s="32"/>
      <c r="Q70" s="32"/>
      <c r="R70" s="32"/>
      <c r="S70" s="36">
        <f t="shared" si="2"/>
        <v>0.24</v>
      </c>
      <c r="T70" s="39">
        <v>0.4</v>
      </c>
      <c r="U70" s="36">
        <v>1.1000000000000001</v>
      </c>
    </row>
    <row r="71" spans="1:21" x14ac:dyDescent="0.25">
      <c r="A71" s="30">
        <f t="shared" si="1"/>
        <v>62</v>
      </c>
      <c r="B71" s="32"/>
      <c r="C71" s="32"/>
      <c r="D71" s="32">
        <f t="shared" si="4"/>
        <v>1361</v>
      </c>
      <c r="E71" s="32"/>
      <c r="F71" s="38">
        <v>0.06</v>
      </c>
      <c r="G71" s="32" t="s">
        <v>466</v>
      </c>
      <c r="H71" s="40">
        <v>1</v>
      </c>
      <c r="I71" s="32">
        <v>4</v>
      </c>
      <c r="J71" s="35" t="s">
        <v>57</v>
      </c>
      <c r="K71" s="32">
        <v>30406</v>
      </c>
      <c r="L71" s="32"/>
      <c r="M71" s="32"/>
      <c r="N71" s="32"/>
      <c r="O71" s="32"/>
      <c r="P71" s="32"/>
      <c r="Q71" s="32"/>
      <c r="R71" s="32"/>
      <c r="S71" s="36">
        <f t="shared" si="2"/>
        <v>0.24</v>
      </c>
      <c r="T71" s="39">
        <v>0.71</v>
      </c>
      <c r="U71" s="36">
        <v>1</v>
      </c>
    </row>
    <row r="72" spans="1:21" x14ac:dyDescent="0.25">
      <c r="A72" s="30">
        <f t="shared" si="1"/>
        <v>63</v>
      </c>
      <c r="B72" s="32"/>
      <c r="C72" s="32"/>
      <c r="D72" s="32">
        <f t="shared" si="4"/>
        <v>1362</v>
      </c>
      <c r="E72" s="32"/>
      <c r="F72" s="38">
        <v>0.06</v>
      </c>
      <c r="G72" s="32" t="s">
        <v>467</v>
      </c>
      <c r="H72" s="40">
        <v>1</v>
      </c>
      <c r="I72" s="32">
        <v>4</v>
      </c>
      <c r="J72" s="35" t="s">
        <v>57</v>
      </c>
      <c r="K72" s="32">
        <v>30358</v>
      </c>
      <c r="L72" s="32"/>
      <c r="M72" s="32"/>
      <c r="N72" s="32"/>
      <c r="O72" s="32"/>
      <c r="P72" s="32"/>
      <c r="Q72" s="32"/>
      <c r="R72" s="32"/>
      <c r="S72" s="36">
        <f t="shared" si="2"/>
        <v>0.24</v>
      </c>
      <c r="T72" s="39">
        <v>0.8</v>
      </c>
      <c r="U72" s="36">
        <v>1</v>
      </c>
    </row>
    <row r="73" spans="1:21" x14ac:dyDescent="0.25">
      <c r="A73" s="30">
        <f t="shared" si="1"/>
        <v>64</v>
      </c>
      <c r="B73" s="32"/>
      <c r="C73" s="32"/>
      <c r="D73" s="32">
        <f t="shared" si="4"/>
        <v>1363</v>
      </c>
      <c r="E73" s="32"/>
      <c r="F73" s="38">
        <v>0.06</v>
      </c>
      <c r="G73" s="32" t="s">
        <v>468</v>
      </c>
      <c r="H73" s="40">
        <v>1</v>
      </c>
      <c r="I73" s="32">
        <v>10</v>
      </c>
      <c r="J73" s="35" t="s">
        <v>469</v>
      </c>
      <c r="K73" s="32">
        <v>29886</v>
      </c>
      <c r="L73" s="96" t="s">
        <v>470</v>
      </c>
      <c r="M73" s="32">
        <v>30132</v>
      </c>
      <c r="N73" s="32">
        <v>30185</v>
      </c>
      <c r="O73" s="32">
        <v>30152</v>
      </c>
      <c r="P73" s="32">
        <v>30092</v>
      </c>
      <c r="Q73" s="32"/>
      <c r="R73" s="32"/>
      <c r="S73" s="36">
        <f t="shared" si="2"/>
        <v>0.6</v>
      </c>
      <c r="T73" s="39">
        <v>1.5</v>
      </c>
      <c r="U73" s="36">
        <v>2.5</v>
      </c>
    </row>
    <row r="74" spans="1:21" x14ac:dyDescent="0.25">
      <c r="A74" s="30">
        <f t="shared" si="1"/>
        <v>65</v>
      </c>
      <c r="B74" s="32"/>
      <c r="C74" s="32"/>
      <c r="D74" s="32">
        <f t="shared" si="4"/>
        <v>1364</v>
      </c>
      <c r="E74" s="32"/>
      <c r="F74" s="38">
        <v>0.06</v>
      </c>
      <c r="G74" s="32" t="s">
        <v>471</v>
      </c>
      <c r="H74" s="40">
        <v>1</v>
      </c>
      <c r="I74" s="32">
        <v>4</v>
      </c>
      <c r="J74" s="35" t="s">
        <v>51</v>
      </c>
      <c r="K74" s="32">
        <v>30481</v>
      </c>
      <c r="L74" s="32"/>
      <c r="M74" s="32"/>
      <c r="N74" s="32"/>
      <c r="O74" s="32"/>
      <c r="P74" s="32"/>
      <c r="Q74" s="32"/>
      <c r="R74" s="32"/>
      <c r="S74" s="36">
        <f t="shared" si="2"/>
        <v>0.24</v>
      </c>
      <c r="T74" s="39">
        <v>0.6</v>
      </c>
      <c r="U74" s="36">
        <v>1</v>
      </c>
    </row>
    <row r="75" spans="1:21" x14ac:dyDescent="0.25">
      <c r="A75" s="30">
        <f t="shared" ref="A75:A83" si="5">A74+1</f>
        <v>66</v>
      </c>
      <c r="B75" s="32"/>
      <c r="C75" s="32"/>
      <c r="D75" s="95" t="s">
        <v>472</v>
      </c>
      <c r="E75" s="32"/>
      <c r="F75" s="38">
        <v>0.06</v>
      </c>
      <c r="G75" s="32" t="s">
        <v>431</v>
      </c>
      <c r="H75" s="40">
        <v>1</v>
      </c>
      <c r="I75" s="32">
        <v>4</v>
      </c>
      <c r="J75" s="35" t="s">
        <v>64</v>
      </c>
      <c r="K75" s="32">
        <v>30626</v>
      </c>
      <c r="L75" s="32"/>
      <c r="M75" s="32"/>
      <c r="N75" s="32"/>
      <c r="O75" s="32"/>
      <c r="P75" s="32"/>
      <c r="Q75" s="32"/>
      <c r="R75" s="32"/>
      <c r="S75" s="36">
        <f t="shared" ref="S75:S82" si="6">IF(F75*I75&gt;0,F75*I75," ")</f>
        <v>0.24</v>
      </c>
      <c r="T75" s="39">
        <v>2</v>
      </c>
      <c r="U75" s="36">
        <v>1.1000000000000001</v>
      </c>
    </row>
    <row r="76" spans="1:21" x14ac:dyDescent="0.25">
      <c r="A76" s="30">
        <f t="shared" si="5"/>
        <v>67</v>
      </c>
      <c r="B76" s="32"/>
      <c r="C76" s="32"/>
      <c r="D76" s="32">
        <v>1369</v>
      </c>
      <c r="E76" s="32"/>
      <c r="F76" s="38">
        <v>0.06</v>
      </c>
      <c r="G76" s="32" t="s">
        <v>473</v>
      </c>
      <c r="H76" s="40">
        <v>1</v>
      </c>
      <c r="I76" s="32">
        <v>4</v>
      </c>
      <c r="J76" s="35" t="s">
        <v>46</v>
      </c>
      <c r="K76" s="32">
        <v>30782</v>
      </c>
      <c r="L76" s="32"/>
      <c r="M76" s="32"/>
      <c r="N76" s="32"/>
      <c r="O76" s="32"/>
      <c r="P76" s="32"/>
      <c r="Q76" s="32"/>
      <c r="R76" s="32"/>
      <c r="S76" s="36">
        <f t="shared" si="6"/>
        <v>0.24</v>
      </c>
      <c r="T76" s="39">
        <v>0.4</v>
      </c>
      <c r="U76" s="36">
        <v>1</v>
      </c>
    </row>
    <row r="77" spans="1:21" x14ac:dyDescent="0.25">
      <c r="A77" s="30">
        <f t="shared" si="5"/>
        <v>68</v>
      </c>
      <c r="B77" s="32"/>
      <c r="C77" s="32"/>
      <c r="D77" s="32">
        <f t="shared" ref="D77:D82" si="7">D76+1</f>
        <v>1370</v>
      </c>
      <c r="E77" s="32"/>
      <c r="F77" s="38">
        <v>0.06</v>
      </c>
      <c r="G77" s="32" t="s">
        <v>474</v>
      </c>
      <c r="H77" s="40">
        <v>1</v>
      </c>
      <c r="I77" s="32">
        <v>4</v>
      </c>
      <c r="J77" s="35" t="s">
        <v>64</v>
      </c>
      <c r="K77" s="32">
        <v>30900</v>
      </c>
      <c r="L77" s="32"/>
      <c r="M77" s="32"/>
      <c r="N77" s="32"/>
      <c r="O77" s="32"/>
      <c r="P77" s="32"/>
      <c r="Q77" s="32"/>
      <c r="R77" s="32"/>
      <c r="S77" s="36">
        <f t="shared" si="6"/>
        <v>0.24</v>
      </c>
      <c r="T77" s="39">
        <v>0.4</v>
      </c>
      <c r="U77" s="36">
        <v>1</v>
      </c>
    </row>
    <row r="78" spans="1:21" x14ac:dyDescent="0.25">
      <c r="A78" s="30">
        <f t="shared" si="5"/>
        <v>69</v>
      </c>
      <c r="B78" s="32"/>
      <c r="C78" s="32"/>
      <c r="D78" s="32">
        <f t="shared" si="7"/>
        <v>1371</v>
      </c>
      <c r="E78" s="32"/>
      <c r="F78" s="38">
        <v>0.06</v>
      </c>
      <c r="G78" s="32" t="s">
        <v>475</v>
      </c>
      <c r="H78" s="40">
        <v>1</v>
      </c>
      <c r="I78" s="32">
        <v>4</v>
      </c>
      <c r="J78" s="35" t="s">
        <v>51</v>
      </c>
      <c r="K78" s="32">
        <v>30945</v>
      </c>
      <c r="L78" s="32"/>
      <c r="M78" s="32"/>
      <c r="N78" s="32"/>
      <c r="O78" s="32"/>
      <c r="P78" s="32"/>
      <c r="Q78" s="32"/>
      <c r="R78" s="32"/>
      <c r="S78" s="36">
        <f t="shared" si="6"/>
        <v>0.24</v>
      </c>
      <c r="T78" s="39">
        <v>0.5</v>
      </c>
      <c r="U78" s="36">
        <v>1</v>
      </c>
    </row>
    <row r="79" spans="1:21" x14ac:dyDescent="0.25">
      <c r="A79" s="30">
        <f t="shared" si="5"/>
        <v>70</v>
      </c>
      <c r="B79" s="32"/>
      <c r="C79" s="32"/>
      <c r="D79" s="32">
        <f t="shared" si="7"/>
        <v>1372</v>
      </c>
      <c r="E79" s="32"/>
      <c r="F79" s="38">
        <v>0.06</v>
      </c>
      <c r="G79" s="32" t="s">
        <v>476</v>
      </c>
      <c r="H79" s="40">
        <v>1</v>
      </c>
      <c r="I79" s="32">
        <v>4</v>
      </c>
      <c r="J79" s="35" t="s">
        <v>57</v>
      </c>
      <c r="K79" s="32">
        <v>30751</v>
      </c>
      <c r="L79" s="32"/>
      <c r="M79" s="32"/>
      <c r="N79" s="32"/>
      <c r="O79" s="32"/>
      <c r="P79" s="32"/>
      <c r="Q79" s="32"/>
      <c r="R79" s="32"/>
      <c r="S79" s="36">
        <f t="shared" si="6"/>
        <v>0.24</v>
      </c>
      <c r="T79" s="39">
        <v>0.4</v>
      </c>
      <c r="U79" s="36">
        <v>1</v>
      </c>
    </row>
    <row r="80" spans="1:21" x14ac:dyDescent="0.25">
      <c r="A80" s="30">
        <f t="shared" si="5"/>
        <v>71</v>
      </c>
      <c r="B80" s="32"/>
      <c r="C80" s="32"/>
      <c r="D80" s="32">
        <f t="shared" si="7"/>
        <v>1373</v>
      </c>
      <c r="E80" s="32"/>
      <c r="F80" s="38">
        <v>0.06</v>
      </c>
      <c r="G80" s="32" t="s">
        <v>477</v>
      </c>
      <c r="H80" s="40">
        <v>1</v>
      </c>
      <c r="I80" s="32">
        <v>4</v>
      </c>
      <c r="J80" s="35" t="s">
        <v>51</v>
      </c>
      <c r="K80" s="32">
        <v>31124</v>
      </c>
      <c r="L80" s="32"/>
      <c r="M80" s="32"/>
      <c r="N80" s="32"/>
      <c r="O80" s="32"/>
      <c r="P80" s="32"/>
      <c r="Q80" s="32"/>
      <c r="R80" s="32"/>
      <c r="S80" s="36">
        <f t="shared" si="6"/>
        <v>0.24</v>
      </c>
      <c r="T80" s="39">
        <v>0.4</v>
      </c>
      <c r="U80" s="36">
        <v>1</v>
      </c>
    </row>
    <row r="81" spans="1:21" x14ac:dyDescent="0.25">
      <c r="A81" s="30">
        <f t="shared" si="5"/>
        <v>72</v>
      </c>
      <c r="B81" s="32"/>
      <c r="C81" s="32"/>
      <c r="D81" s="32">
        <f t="shared" si="7"/>
        <v>1374</v>
      </c>
      <c r="E81" s="32"/>
      <c r="F81" s="38">
        <v>0.06</v>
      </c>
      <c r="G81" s="32" t="s">
        <v>478</v>
      </c>
      <c r="H81" s="40">
        <v>1</v>
      </c>
      <c r="I81" s="32">
        <v>4</v>
      </c>
      <c r="J81" s="35" t="s">
        <v>57</v>
      </c>
      <c r="K81" s="32">
        <v>31182</v>
      </c>
      <c r="L81" s="32"/>
      <c r="M81" s="32"/>
      <c r="N81" s="32"/>
      <c r="O81" s="32"/>
      <c r="P81" s="32"/>
      <c r="Q81" s="32"/>
      <c r="R81" s="32"/>
      <c r="S81" s="36">
        <f t="shared" si="6"/>
        <v>0.24</v>
      </c>
      <c r="T81" s="39">
        <v>0.4</v>
      </c>
      <c r="U81" s="36">
        <v>1</v>
      </c>
    </row>
    <row r="82" spans="1:21" x14ac:dyDescent="0.25">
      <c r="A82" s="30">
        <f t="shared" si="5"/>
        <v>73</v>
      </c>
      <c r="B82" s="32"/>
      <c r="C82" s="32"/>
      <c r="D82" s="32">
        <f t="shared" si="7"/>
        <v>1375</v>
      </c>
      <c r="E82" s="32"/>
      <c r="F82" s="38">
        <v>0.06</v>
      </c>
      <c r="G82" s="32" t="s">
        <v>479</v>
      </c>
      <c r="H82" s="40">
        <v>1</v>
      </c>
      <c r="I82" s="32">
        <v>4</v>
      </c>
      <c r="J82" s="35" t="s">
        <v>46</v>
      </c>
      <c r="K82" s="32">
        <v>31304</v>
      </c>
      <c r="L82" s="32"/>
      <c r="M82" s="32"/>
      <c r="N82" s="32"/>
      <c r="O82" s="32"/>
      <c r="P82" s="32"/>
      <c r="Q82" s="32"/>
      <c r="R82" s="32"/>
      <c r="S82" s="36">
        <f t="shared" si="6"/>
        <v>0.24</v>
      </c>
      <c r="T82" s="39">
        <v>0.4</v>
      </c>
      <c r="U82" s="36">
        <v>1</v>
      </c>
    </row>
    <row r="83" spans="1:21" ht="16.5" thickBot="1" x14ac:dyDescent="0.3">
      <c r="A83" s="30">
        <f t="shared" si="5"/>
        <v>74</v>
      </c>
      <c r="B83" s="32"/>
      <c r="C83" s="32"/>
      <c r="D83" s="95" t="s">
        <v>480</v>
      </c>
      <c r="E83" s="32"/>
      <c r="F83" s="38">
        <v>0.06</v>
      </c>
      <c r="G83" s="32" t="s">
        <v>481</v>
      </c>
      <c r="H83" s="40">
        <v>1</v>
      </c>
      <c r="I83" s="32">
        <v>4</v>
      </c>
      <c r="J83" s="35" t="s">
        <v>46</v>
      </c>
      <c r="K83" s="32">
        <v>31004</v>
      </c>
      <c r="L83" s="32"/>
      <c r="M83" s="32"/>
      <c r="N83" s="32"/>
      <c r="O83" s="32"/>
      <c r="P83" s="32"/>
      <c r="Q83" s="32"/>
      <c r="R83" s="32"/>
      <c r="S83" s="36">
        <f>IF(F83*I83&gt;0,F83*I83," ")</f>
        <v>0.24</v>
      </c>
      <c r="T83" s="39">
        <v>3</v>
      </c>
      <c r="U83" s="36">
        <v>1.6</v>
      </c>
    </row>
    <row r="84" spans="1:21" ht="16.5" thickTop="1" x14ac:dyDescent="0.25">
      <c r="A84" s="42"/>
      <c r="B84" s="43" t="s">
        <v>69</v>
      </c>
      <c r="C84" s="44"/>
      <c r="D84" s="45"/>
      <c r="E84" s="44"/>
      <c r="F84" s="46"/>
      <c r="G84" s="44"/>
      <c r="H84" s="44"/>
      <c r="I84" s="44"/>
      <c r="J84" s="47"/>
      <c r="K84" s="48"/>
      <c r="L84" s="48"/>
      <c r="M84" s="48"/>
      <c r="N84" s="48"/>
      <c r="O84" s="48"/>
      <c r="P84" s="48"/>
      <c r="Q84" s="48"/>
      <c r="R84" s="49"/>
      <c r="S84" s="49"/>
      <c r="T84" s="50"/>
      <c r="U84" s="51"/>
    </row>
    <row r="85" spans="1:21" ht="16.5" thickBot="1" x14ac:dyDescent="0.3">
      <c r="A85" s="52"/>
      <c r="B85" s="53" t="s">
        <v>70</v>
      </c>
      <c r="C85" s="54"/>
      <c r="D85" s="55"/>
      <c r="E85" s="54"/>
      <c r="F85" s="56"/>
      <c r="G85" s="54"/>
      <c r="H85" s="54"/>
      <c r="I85" s="54"/>
      <c r="J85" s="57"/>
      <c r="K85" s="48"/>
      <c r="L85" s="48"/>
      <c r="M85" s="48"/>
      <c r="N85" s="48"/>
      <c r="O85" s="48"/>
      <c r="P85" s="48"/>
      <c r="Q85" s="48"/>
      <c r="R85" s="58" t="s">
        <v>12</v>
      </c>
      <c r="S85" s="59"/>
      <c r="T85" s="59"/>
      <c r="U85" s="60"/>
    </row>
    <row r="86" spans="1:21" x14ac:dyDescent="0.25">
      <c r="A86" s="52"/>
      <c r="B86" s="53" t="s">
        <v>71</v>
      </c>
      <c r="C86" s="54"/>
      <c r="D86" s="55"/>
      <c r="E86" s="61"/>
      <c r="F86" s="62"/>
      <c r="G86" s="61"/>
      <c r="H86" s="61"/>
      <c r="I86" s="54"/>
      <c r="J86" s="57"/>
      <c r="K86" s="48"/>
      <c r="L86" s="48"/>
      <c r="M86" s="48"/>
      <c r="N86" s="48"/>
      <c r="O86" s="48"/>
      <c r="P86" s="48"/>
      <c r="Q86" s="48"/>
      <c r="R86" s="63" t="s">
        <v>72</v>
      </c>
      <c r="S86" s="64"/>
      <c r="T86" s="65"/>
      <c r="U86" s="66">
        <f>SUM(S10:S83)</f>
        <v>55.840000000000146</v>
      </c>
    </row>
    <row r="87" spans="1:21" x14ac:dyDescent="0.25">
      <c r="A87" s="52"/>
      <c r="B87" s="53"/>
      <c r="C87" s="54"/>
      <c r="D87" s="55"/>
      <c r="E87" s="61"/>
      <c r="F87" s="62"/>
      <c r="G87" s="61"/>
      <c r="H87" s="61"/>
      <c r="I87" s="54"/>
      <c r="J87" s="57"/>
      <c r="K87" s="48"/>
      <c r="L87" s="48"/>
      <c r="M87" s="48"/>
      <c r="N87" s="48"/>
      <c r="O87" s="48"/>
      <c r="P87" s="48"/>
      <c r="Q87" s="48"/>
      <c r="R87" s="63" t="s">
        <v>73</v>
      </c>
      <c r="S87" s="64"/>
      <c r="T87" s="65"/>
      <c r="U87" s="66">
        <f>SUM(T10:T83)</f>
        <v>81.59000000000006</v>
      </c>
    </row>
    <row r="88" spans="1:21" x14ac:dyDescent="0.25">
      <c r="A88" s="52"/>
      <c r="B88" s="67"/>
      <c r="C88" s="54"/>
      <c r="D88" s="55"/>
      <c r="E88" s="61"/>
      <c r="F88" s="62"/>
      <c r="G88" s="61"/>
      <c r="H88" s="61"/>
      <c r="I88" s="54"/>
      <c r="J88" s="57"/>
      <c r="K88" s="48"/>
      <c r="L88" s="48"/>
      <c r="M88" s="48"/>
      <c r="N88" s="48"/>
      <c r="O88" s="48"/>
      <c r="P88" s="48"/>
      <c r="Q88" s="48"/>
      <c r="R88" s="63" t="s">
        <v>74</v>
      </c>
      <c r="S88" s="64"/>
      <c r="T88" s="65"/>
      <c r="U88" s="66">
        <f>SUM(U10:U83)</f>
        <v>154.99999999999997</v>
      </c>
    </row>
    <row r="89" spans="1:21" x14ac:dyDescent="0.25">
      <c r="A89" s="52"/>
      <c r="B89" s="67"/>
      <c r="C89" s="54"/>
      <c r="D89" s="55"/>
      <c r="E89" s="54"/>
      <c r="F89" s="56"/>
      <c r="G89" s="54"/>
      <c r="H89" s="54"/>
      <c r="I89" s="54"/>
      <c r="J89" s="57"/>
      <c r="K89" s="48"/>
      <c r="L89" s="48"/>
      <c r="M89" s="48"/>
      <c r="N89" s="48"/>
      <c r="O89" s="48"/>
      <c r="P89" s="48"/>
      <c r="Q89" s="48"/>
      <c r="R89" s="68" t="s">
        <v>75</v>
      </c>
      <c r="S89" s="69"/>
      <c r="T89" s="69"/>
      <c r="U89" s="70">
        <f>SUM(H10:H83)</f>
        <v>74</v>
      </c>
    </row>
    <row r="90" spans="1:21" ht="16.5" thickBot="1" x14ac:dyDescent="0.3">
      <c r="A90" s="71"/>
      <c r="B90" s="72"/>
      <c r="C90" s="73"/>
      <c r="D90" s="74"/>
      <c r="E90" s="73"/>
      <c r="F90" s="75"/>
      <c r="G90" s="73"/>
      <c r="H90" s="73"/>
      <c r="I90" s="73"/>
      <c r="J90" s="76"/>
      <c r="K90" s="77"/>
      <c r="L90" s="77"/>
      <c r="M90" s="77"/>
      <c r="N90" s="77"/>
      <c r="O90" s="77"/>
      <c r="P90" s="77"/>
      <c r="Q90" s="77"/>
      <c r="R90" s="78" t="s">
        <v>76</v>
      </c>
      <c r="S90" s="79"/>
      <c r="T90" s="79"/>
      <c r="U90" s="80">
        <f>SUM(I10:I83)</f>
        <v>366</v>
      </c>
    </row>
    <row r="91" spans="1:21" ht="16.5" thickTop="1" x14ac:dyDescent="0.25">
      <c r="A91" s="81"/>
      <c r="B91" s="82" t="s">
        <v>1229</v>
      </c>
      <c r="C91" s="83"/>
      <c r="D91" s="83"/>
      <c r="E91" s="83"/>
      <c r="F91" s="84"/>
      <c r="G91" s="83"/>
      <c r="H91" s="83"/>
      <c r="I91" s="83"/>
      <c r="J91" s="85"/>
      <c r="K91" s="83"/>
      <c r="L91" s="83"/>
      <c r="M91" s="83"/>
      <c r="N91" s="83"/>
      <c r="O91" s="83"/>
      <c r="P91" s="83"/>
      <c r="Q91" s="83"/>
      <c r="R91" s="84"/>
      <c r="S91" s="84"/>
      <c r="T91" s="84"/>
      <c r="U91" s="86"/>
    </row>
  </sheetData>
  <printOptions gridLinesSet="0"/>
  <pageMargins left="0.75" right="0.25" top="0.75" bottom="0.55000000000000004" header="0.5" footer="0.5"/>
  <pageSetup orientation="portrait" horizontalDpi="300" verticalDpi="300" r:id="rId1"/>
  <headerFooter alignWithMargins="0">
    <oddHeader>&amp;L&amp;D</oddHeader>
    <oddFooter>&amp;LREGPB08.XLS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52</vt:i4>
      </vt:variant>
    </vt:vector>
  </HeadingPairs>
  <TitlesOfParts>
    <vt:vector size="79" baseType="lpstr">
      <vt:lpstr>PBSum</vt:lpstr>
      <vt:lpstr>PB01</vt:lpstr>
      <vt:lpstr>PB02</vt:lpstr>
      <vt:lpstr>PB03</vt:lpstr>
      <vt:lpstr>PB04</vt:lpstr>
      <vt:lpstr>PB05</vt:lpstr>
      <vt:lpstr>PB06</vt:lpstr>
      <vt:lpstr>PB07</vt:lpstr>
      <vt:lpstr>PB08</vt:lpstr>
      <vt:lpstr>PB09</vt:lpstr>
      <vt:lpstr>PB10</vt:lpstr>
      <vt:lpstr>PB11</vt:lpstr>
      <vt:lpstr>PB12</vt:lpstr>
      <vt:lpstr>PB13</vt:lpstr>
      <vt:lpstr>PB14</vt:lpstr>
      <vt:lpstr>PB15</vt:lpstr>
      <vt:lpstr>PB16</vt:lpstr>
      <vt:lpstr>PB17</vt:lpstr>
      <vt:lpstr>PB18</vt:lpstr>
      <vt:lpstr>PB19</vt:lpstr>
      <vt:lpstr>AM01</vt:lpstr>
      <vt:lpstr>AM02</vt:lpstr>
      <vt:lpstr>SD01</vt:lpstr>
      <vt:lpstr>CM01</vt:lpstr>
      <vt:lpstr>PD01</vt:lpstr>
      <vt:lpstr>OI01</vt:lpstr>
      <vt:lpstr>ZB01</vt:lpstr>
      <vt:lpstr>'AM01'!Print_Area</vt:lpstr>
      <vt:lpstr>'AM02'!Print_Area</vt:lpstr>
      <vt:lpstr>'CM01'!Print_Area</vt:lpstr>
      <vt:lpstr>OI01!Print_Area</vt:lpstr>
      <vt:lpstr>PB01!Print_Area</vt:lpstr>
      <vt:lpstr>PB02!Print_Area</vt:lpstr>
      <vt:lpstr>PB03!Print_Area</vt:lpstr>
      <vt:lpstr>PB04!Print_Area</vt:lpstr>
      <vt:lpstr>PB05!Print_Area</vt:lpstr>
      <vt:lpstr>PB06!Print_Area</vt:lpstr>
      <vt:lpstr>PB07!Print_Area</vt:lpstr>
      <vt:lpstr>PB08!Print_Area</vt:lpstr>
      <vt:lpstr>PB09!Print_Area</vt:lpstr>
      <vt:lpstr>PB10!Print_Area</vt:lpstr>
      <vt:lpstr>PB11!Print_Area</vt:lpstr>
      <vt:lpstr>PB12!Print_Area</vt:lpstr>
      <vt:lpstr>PB13!Print_Area</vt:lpstr>
      <vt:lpstr>PB14!Print_Area</vt:lpstr>
      <vt:lpstr>PB15!Print_Area</vt:lpstr>
      <vt:lpstr>PB16!Print_Area</vt:lpstr>
      <vt:lpstr>PB17!Print_Area</vt:lpstr>
      <vt:lpstr>PB18!Print_Area</vt:lpstr>
      <vt:lpstr>PB19!Print_Area</vt:lpstr>
      <vt:lpstr>PD01!Print_Area</vt:lpstr>
      <vt:lpstr>SD01!Print_Area</vt:lpstr>
      <vt:lpstr>ZB01!Print_Area</vt:lpstr>
      <vt:lpstr>'AM01'!Print_Area_MI</vt:lpstr>
      <vt:lpstr>'AM02'!Print_Area_MI</vt:lpstr>
      <vt:lpstr>'CM01'!Print_Area_MI</vt:lpstr>
      <vt:lpstr>OI01!Print_Area_MI</vt:lpstr>
      <vt:lpstr>PB02!Print_Area_MI</vt:lpstr>
      <vt:lpstr>PB03!Print_Area_MI</vt:lpstr>
      <vt:lpstr>PB04!Print_Area_MI</vt:lpstr>
      <vt:lpstr>PB05!Print_Area_MI</vt:lpstr>
      <vt:lpstr>PB06!Print_Area_MI</vt:lpstr>
      <vt:lpstr>PB07!Print_Area_MI</vt:lpstr>
      <vt:lpstr>PB08!Print_Area_MI</vt:lpstr>
      <vt:lpstr>PB09!Print_Area_MI</vt:lpstr>
      <vt:lpstr>PB10!Print_Area_MI</vt:lpstr>
      <vt:lpstr>PB11!Print_Area_MI</vt:lpstr>
      <vt:lpstr>PB12!Print_Area_MI</vt:lpstr>
      <vt:lpstr>PB13!Print_Area_MI</vt:lpstr>
      <vt:lpstr>PB14!Print_Area_MI</vt:lpstr>
      <vt:lpstr>PB15!Print_Area_MI</vt:lpstr>
      <vt:lpstr>PB16!Print_Area_MI</vt:lpstr>
      <vt:lpstr>PB17!Print_Area_MI</vt:lpstr>
      <vt:lpstr>PB18!Print_Area_MI</vt:lpstr>
      <vt:lpstr>PB19!Print_Area_MI</vt:lpstr>
      <vt:lpstr>PD01!Print_Area_MI</vt:lpstr>
      <vt:lpstr>SD01!Print_Area_MI</vt:lpstr>
      <vt:lpstr>ZB01!Print_Area_MI</vt:lpstr>
      <vt:lpstr>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Pataky</dc:creator>
  <cp:lastModifiedBy>Ken Pataky</cp:lastModifiedBy>
  <dcterms:created xsi:type="dcterms:W3CDTF">2015-06-28T01:54:56Z</dcterms:created>
  <dcterms:modified xsi:type="dcterms:W3CDTF">2016-04-11T01:42:03Z</dcterms:modified>
</cp:coreProperties>
</file>